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種配布2026\2申請説明会配布資料\手引き（申請）用ファイル\"/>
    </mc:Choice>
  </mc:AlternateContent>
  <xr:revisionPtr revIDLastSave="0" documentId="13_ncr:1_{3697331D-5CF7-46AA-8189-C0C0BDBFAA73}" xr6:coauthVersionLast="47" xr6:coauthVersionMax="47" xr10:uidLastSave="{00000000-0000-0000-0000-000000000000}"/>
  <bookViews>
    <workbookView xWindow="-120" yWindow="-120" windowWidth="29040" windowHeight="15720" firstSheet="3" activeTab="10" xr2:uid="{A8C54E08-BFD7-42DB-81EF-6AA484A7310F}"/>
  </bookViews>
  <sheets>
    <sheet name="申請チェックリスト" sheetId="12" r:id="rId1"/>
    <sheet name="参加同意書" sheetId="26" r:id="rId2"/>
    <sheet name="地番一覧表" sheetId="23" r:id="rId3"/>
    <sheet name="位置図" sheetId="27" r:id="rId4"/>
    <sheet name="活動計画図" sheetId="24" r:id="rId5"/>
    <sheet name="活動計画書" sheetId="28" r:id="rId6"/>
    <sheet name="安全講習会の実施予定・実績" sheetId="5" r:id="rId7"/>
    <sheet name="保険の契約内容（予定・実績）" sheetId="6" r:id="rId8"/>
    <sheet name="採択申請書" sheetId="22" r:id="rId9"/>
    <sheet name="資機材購入理由書" sheetId="21" r:id="rId10"/>
    <sheet name="安全装備現状と予定" sheetId="13" r:id="rId11"/>
    <sheet name="みどりチェック" sheetId="14" r:id="rId12"/>
  </sheets>
  <definedNames>
    <definedName name="_xlnm._FilterDatabase" localSheetId="2" hidden="1">地番一覧表!$A$1:$M$12</definedName>
    <definedName name="_Hlk92833663" localSheetId="8">採択申請書!$A$98</definedName>
    <definedName name="_xlnm.Print_Area" localSheetId="11">みどりチェック!$A$2:$F$33</definedName>
    <definedName name="_xlnm.Print_Area" localSheetId="6">安全講習会の実施予定・実績!$A$1:$D$17</definedName>
    <definedName name="_xlnm.Print_Area" localSheetId="10">安全装備現状と予定!$A$1:$E$31</definedName>
    <definedName name="_xlnm.Print_Area" localSheetId="5">活動計画書!$A$1:$L$149</definedName>
    <definedName name="_xlnm.Print_Area" localSheetId="4">活動計画図!$A$1:$J$34</definedName>
    <definedName name="_xlnm.Print_Area" localSheetId="8">採択申請書!$A$2:$X$91</definedName>
    <definedName name="_xlnm.Print_Area" localSheetId="1">参加同意書!$A$1:$E$44</definedName>
    <definedName name="_xlnm.Print_Area" localSheetId="9">資機材購入理由書!$A$1:$K$26</definedName>
    <definedName name="_xlnm.Print_Area" localSheetId="0">申請チェックリスト!$A$1:$H$42</definedName>
    <definedName name="_xlnm.Print_Area" localSheetId="2">地番一覧表!$A$1:$N$32</definedName>
    <definedName name="_xlnm.Print_Area" localSheetId="7">'保険の契約内容（予定・実績）'!$A$1:$H$15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23" l="1"/>
  <c r="E23" i="23"/>
  <c r="I29" i="22"/>
  <c r="M29" i="22"/>
  <c r="Q29" i="22"/>
  <c r="U29" i="22"/>
  <c r="I30" i="22"/>
  <c r="M30" i="22"/>
  <c r="Q30" i="22"/>
  <c r="U30" i="22"/>
  <c r="I31" i="22"/>
  <c r="M31" i="22"/>
  <c r="Q31" i="22"/>
  <c r="U31" i="22" s="1"/>
  <c r="I32" i="22"/>
  <c r="M32" i="22"/>
  <c r="Q32" i="22"/>
  <c r="I33" i="22"/>
  <c r="M33" i="22"/>
  <c r="Q33" i="22"/>
  <c r="U33" i="22"/>
  <c r="AG33" i="22"/>
  <c r="AG40" i="22" s="1"/>
  <c r="U43" i="22" s="1"/>
  <c r="AK33" i="22"/>
  <c r="AK40" i="22" s="1"/>
  <c r="U44" i="22" s="1"/>
  <c r="I34" i="22"/>
  <c r="M34" i="22"/>
  <c r="Q34" i="22"/>
  <c r="AG34" i="22"/>
  <c r="AK34" i="22"/>
  <c r="I35" i="22"/>
  <c r="M35" i="22"/>
  <c r="Q35" i="22"/>
  <c r="U35" i="22"/>
  <c r="AG35" i="22"/>
  <c r="AK35" i="22"/>
  <c r="I36" i="22"/>
  <c r="M36" i="22"/>
  <c r="Q36" i="22"/>
  <c r="AG36" i="22"/>
  <c r="AK36" i="22"/>
  <c r="I37" i="22"/>
  <c r="M37" i="22"/>
  <c r="Q37" i="22"/>
  <c r="U37" i="22"/>
  <c r="AG37" i="22"/>
  <c r="AK37" i="22"/>
  <c r="I38" i="22"/>
  <c r="M38" i="22"/>
  <c r="Q38" i="22"/>
  <c r="AG38" i="22"/>
  <c r="AK38" i="22"/>
  <c r="AG39" i="22"/>
  <c r="AK39" i="22"/>
  <c r="AF40" i="22"/>
  <c r="AJ40" i="22"/>
  <c r="I41" i="22"/>
  <c r="M41" i="22"/>
  <c r="Q41" i="22"/>
  <c r="U41" i="22" s="1"/>
  <c r="I42" i="22"/>
  <c r="M42" i="22"/>
  <c r="Q42" i="22"/>
  <c r="U42" i="22"/>
  <c r="U34" i="22" l="1"/>
  <c r="U36" i="22"/>
  <c r="U38" i="22"/>
  <c r="U32" i="22"/>
  <c r="U40" i="22"/>
  <c r="U45" i="22" l="1"/>
  <c r="C53" i="22"/>
  <c r="D29" i="13" l="1"/>
  <c r="D28" i="13"/>
  <c r="D27" i="13"/>
  <c r="D26" i="13"/>
  <c r="D25" i="13"/>
  <c r="D24" i="13"/>
  <c r="D23" i="13"/>
  <c r="D18" i="13"/>
  <c r="D17" i="13"/>
  <c r="D16" i="13"/>
  <c r="D15" i="13"/>
  <c r="D14" i="13"/>
  <c r="D13" i="13"/>
</calcChain>
</file>

<file path=xl/sharedStrings.xml><?xml version="1.0" encoding="utf-8"?>
<sst xmlns="http://schemas.openxmlformats.org/spreadsheetml/2006/main" count="837" uniqueCount="572">
  <si>
    <t>活動組織の名称</t>
    <rPh sb="0" eb="4">
      <t>カツドウソシキ</t>
    </rPh>
    <rPh sb="5" eb="7">
      <t>メイショウ</t>
    </rPh>
    <phoneticPr fontId="1"/>
  </si>
  <si>
    <t>代表者の肩書</t>
    <rPh sb="0" eb="3">
      <t>ダイヒョウシャ</t>
    </rPh>
    <rPh sb="4" eb="6">
      <t>カタガキ</t>
    </rPh>
    <phoneticPr fontId="1"/>
  </si>
  <si>
    <t>代表者の氏名</t>
    <rPh sb="0" eb="3">
      <t>ダイヒョウシャ</t>
    </rPh>
    <rPh sb="4" eb="6">
      <t>シメイ</t>
    </rPh>
    <phoneticPr fontId="1"/>
  </si>
  <si>
    <t>事務所所在地</t>
    <rPh sb="0" eb="6">
      <t>ジムショショザイチ</t>
    </rPh>
    <phoneticPr fontId="1"/>
  </si>
  <si>
    <t>［活動計画書の２と一致］</t>
    <phoneticPr fontId="1"/>
  </si>
  <si>
    <t>住所</t>
    <rPh sb="0" eb="2">
      <t>ジュウショ</t>
    </rPh>
    <phoneticPr fontId="1"/>
  </si>
  <si>
    <t>肩書・氏名</t>
    <rPh sb="0" eb="2">
      <t>カタガキ</t>
    </rPh>
    <rPh sb="3" eb="5">
      <t>シメイ</t>
    </rPh>
    <phoneticPr fontId="1"/>
  </si>
  <si>
    <t>携帯電話番号</t>
    <rPh sb="0" eb="6">
      <t>ケイタイデンワバンゴウ</t>
    </rPh>
    <phoneticPr fontId="1"/>
  </si>
  <si>
    <t>メールアドレス</t>
    <phoneticPr fontId="1"/>
  </si>
  <si>
    <t>肩書：</t>
    <rPh sb="0" eb="2">
      <t>カタガキ</t>
    </rPh>
    <phoneticPr fontId="1"/>
  </si>
  <si>
    <t>氏名：</t>
    <rPh sb="0" eb="2">
      <t>シメイ</t>
    </rPh>
    <phoneticPr fontId="1"/>
  </si>
  <si>
    <t>電話：</t>
    <rPh sb="0" eb="2">
      <t>デンワ</t>
    </rPh>
    <phoneticPr fontId="1"/>
  </si>
  <si>
    <t>電話・ＦＡＸ</t>
    <rPh sb="0" eb="2">
      <t>デンワ</t>
    </rPh>
    <phoneticPr fontId="1"/>
  </si>
  <si>
    <t>ＦＡＸ：</t>
    <phoneticPr fontId="1"/>
  </si>
  <si>
    <t>チェック蘭</t>
    <rPh sb="4" eb="5">
      <t>ラン</t>
    </rPh>
    <phoneticPr fontId="1"/>
  </si>
  <si>
    <t>提出</t>
    <rPh sb="0" eb="2">
      <t>テイシュツ</t>
    </rPh>
    <phoneticPr fontId="1"/>
  </si>
  <si>
    <t>備考</t>
    <rPh sb="0" eb="2">
      <t>ビコウ</t>
    </rPh>
    <phoneticPr fontId="1"/>
  </si>
  <si>
    <t>①</t>
    <phoneticPr fontId="1"/>
  </si>
  <si>
    <t>②</t>
    <phoneticPr fontId="1"/>
  </si>
  <si>
    <t>③</t>
    <phoneticPr fontId="1"/>
  </si>
  <si>
    <t>④</t>
    <phoneticPr fontId="1"/>
  </si>
  <si>
    <t>⑤</t>
    <phoneticPr fontId="1"/>
  </si>
  <si>
    <t>⑥</t>
    <phoneticPr fontId="1"/>
  </si>
  <si>
    <t>⑦</t>
    <phoneticPr fontId="1"/>
  </si>
  <si>
    <t>提出書類チェックリスト（申請添付様式１）</t>
    <rPh sb="0" eb="4">
      <t>テイシュツショルイ</t>
    </rPh>
    <rPh sb="12" eb="18">
      <t>シンセイテンプヨウシキ</t>
    </rPh>
    <phoneticPr fontId="1"/>
  </si>
  <si>
    <t>⑧</t>
    <phoneticPr fontId="1"/>
  </si>
  <si>
    <t>⑨</t>
    <phoneticPr fontId="1"/>
  </si>
  <si>
    <t>⑩</t>
    <phoneticPr fontId="1"/>
  </si>
  <si>
    <t>⑪</t>
    <phoneticPr fontId="1"/>
  </si>
  <si>
    <t>地番一覧表</t>
    <rPh sb="0" eb="2">
      <t>チバン</t>
    </rPh>
    <rPh sb="2" eb="5">
      <t>イチランヒョウ</t>
    </rPh>
    <phoneticPr fontId="1"/>
  </si>
  <si>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1"/>
  </si>
  <si>
    <t>位置図（道路地図、ネット地図等）</t>
    <rPh sb="0" eb="3">
      <t>イチズ</t>
    </rPh>
    <rPh sb="4" eb="6">
      <t>ドウロ</t>
    </rPh>
    <rPh sb="6" eb="8">
      <t>チズ</t>
    </rPh>
    <rPh sb="12" eb="14">
      <t>チズ</t>
    </rPh>
    <rPh sb="14" eb="15">
      <t>トウ</t>
    </rPh>
    <phoneticPr fontId="1"/>
  </si>
  <si>
    <t>資機材購入理由書</t>
    <rPh sb="0" eb="3">
      <t>シキザイ</t>
    </rPh>
    <rPh sb="3" eb="5">
      <t>コウニュウ</t>
    </rPh>
    <rPh sb="5" eb="8">
      <t>リユウショ</t>
    </rPh>
    <phoneticPr fontId="1"/>
  </si>
  <si>
    <t>⑫</t>
    <phoneticPr fontId="1"/>
  </si>
  <si>
    <t>⑬</t>
    <phoneticPr fontId="1"/>
  </si>
  <si>
    <t>⑭</t>
    <phoneticPr fontId="1"/>
  </si>
  <si>
    <t>⑮</t>
    <phoneticPr fontId="1"/>
  </si>
  <si>
    <t>⑯</t>
    <phoneticPr fontId="1"/>
  </si>
  <si>
    <t>採択申請書</t>
    <rPh sb="0" eb="2">
      <t>サイタク</t>
    </rPh>
    <rPh sb="2" eb="5">
      <t>シンセイショ</t>
    </rPh>
    <phoneticPr fontId="1"/>
  </si>
  <si>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1"/>
  </si>
  <si>
    <t>※１</t>
    <phoneticPr fontId="1"/>
  </si>
  <si>
    <t>※２</t>
    <phoneticPr fontId="1"/>
  </si>
  <si>
    <t>番
号</t>
    <rPh sb="0" eb="1">
      <t>バン</t>
    </rPh>
    <rPh sb="2" eb="3">
      <t>ゴウ</t>
    </rPh>
    <phoneticPr fontId="1"/>
  </si>
  <si>
    <t>項　　　　　　目</t>
    <rPh sb="0" eb="1">
      <t>コウ</t>
    </rPh>
    <rPh sb="7" eb="8">
      <t>メ</t>
    </rPh>
    <phoneticPr fontId="1"/>
  </si>
  <si>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1"/>
  </si>
  <si>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1"/>
  </si>
  <si>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1"/>
  </si>
  <si>
    <t>活動計画書</t>
    <rPh sb="0" eb="2">
      <t>カツドウ</t>
    </rPh>
    <rPh sb="2" eb="4">
      <t>ケイカク</t>
    </rPh>
    <rPh sb="4" eb="5">
      <t>ショ</t>
    </rPh>
    <phoneticPr fontId="1"/>
  </si>
  <si>
    <t>交付金の実施に関する協定書</t>
    <rPh sb="0" eb="3">
      <t>コウフキン</t>
    </rPh>
    <rPh sb="4" eb="6">
      <t>ジッシ</t>
    </rPh>
    <rPh sb="7" eb="8">
      <t>カン</t>
    </rPh>
    <rPh sb="10" eb="13">
      <t>キョウテイショ</t>
    </rPh>
    <phoneticPr fontId="1"/>
  </si>
  <si>
    <t>申請団体：○△の森を育てる会</t>
    <rPh sb="0" eb="2">
      <t>シンセイ</t>
    </rPh>
    <rPh sb="2" eb="4">
      <t>ダンタイ</t>
    </rPh>
    <rPh sb="8" eb="9">
      <t>モリ</t>
    </rPh>
    <rPh sb="10" eb="11">
      <t>ソダ</t>
    </rPh>
    <rPh sb="13" eb="14">
      <t>カイ</t>
    </rPh>
    <phoneticPr fontId="1"/>
  </si>
  <si>
    <t>申請箇所：千葉県市原市○△字池の脇32-1外６筆</t>
    <rPh sb="0" eb="2">
      <t>シンセイ</t>
    </rPh>
    <rPh sb="2" eb="4">
      <t>カショ</t>
    </rPh>
    <rPh sb="5" eb="7">
      <t>チバ</t>
    </rPh>
    <rPh sb="7" eb="8">
      <t>ケン</t>
    </rPh>
    <rPh sb="8" eb="10">
      <t>イチハラ</t>
    </rPh>
    <rPh sb="10" eb="11">
      <t>シ</t>
    </rPh>
    <rPh sb="21" eb="22">
      <t>ソト</t>
    </rPh>
    <rPh sb="23" eb="24">
      <t>フデ</t>
    </rPh>
    <phoneticPr fontId="1"/>
  </si>
  <si>
    <t>3年間の活動計画における交付メニュー（注４）</t>
    <rPh sb="1" eb="3">
      <t>ネンカン</t>
    </rPh>
    <rPh sb="4" eb="6">
      <t>カツドウ</t>
    </rPh>
    <rPh sb="6" eb="8">
      <t>ケイカク</t>
    </rPh>
    <rPh sb="12" eb="14">
      <t>コウフ</t>
    </rPh>
    <rPh sb="19" eb="20">
      <t>チュウ</t>
    </rPh>
    <phoneticPr fontId="1"/>
  </si>
  <si>
    <t>登記簿
謄本
番号</t>
    <rPh sb="0" eb="3">
      <t>トウキボ</t>
    </rPh>
    <rPh sb="4" eb="6">
      <t>トウホン</t>
    </rPh>
    <rPh sb="7" eb="9">
      <t>バンゴウ</t>
    </rPh>
    <phoneticPr fontId="1"/>
  </si>
  <si>
    <t>エリア番号</t>
    <rPh sb="3" eb="5">
      <t>バンゴウ</t>
    </rPh>
    <phoneticPr fontId="1"/>
  </si>
  <si>
    <t>大字・字</t>
    <rPh sb="0" eb="2">
      <t>オオアザ</t>
    </rPh>
    <rPh sb="3" eb="4">
      <t>アザ</t>
    </rPh>
    <phoneticPr fontId="1"/>
  </si>
  <si>
    <t>地番</t>
    <rPh sb="0" eb="2">
      <t>チバン</t>
    </rPh>
    <phoneticPr fontId="1"/>
  </si>
  <si>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1"/>
  </si>
  <si>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1"/>
  </si>
  <si>
    <t>測量の種類
（注３）</t>
    <rPh sb="0" eb="2">
      <t>ソクリョウ</t>
    </rPh>
    <rPh sb="3" eb="5">
      <t>シュルイ</t>
    </rPh>
    <rPh sb="7" eb="8">
      <t>チュウ</t>
    </rPh>
    <phoneticPr fontId="1"/>
  </si>
  <si>
    <t>所有者氏名</t>
    <rPh sb="0" eb="2">
      <t>ショユウ</t>
    </rPh>
    <rPh sb="2" eb="3">
      <t>シャ</t>
    </rPh>
    <rPh sb="3" eb="5">
      <t>シメイ</t>
    </rPh>
    <phoneticPr fontId="1"/>
  </si>
  <si>
    <t>所有者住所</t>
    <rPh sb="0" eb="3">
      <t>ショユウシャ</t>
    </rPh>
    <rPh sb="3" eb="5">
      <t>ジュウショ</t>
    </rPh>
    <phoneticPr fontId="1"/>
  </si>
  <si>
    <t>令和８年度</t>
    <rPh sb="0" eb="1">
      <t>レイ</t>
    </rPh>
    <rPh sb="1" eb="2">
      <t>ワ</t>
    </rPh>
    <rPh sb="3" eb="5">
      <t>ネンド</t>
    </rPh>
    <phoneticPr fontId="1"/>
  </si>
  <si>
    <t>令和９年度</t>
    <rPh sb="0" eb="1">
      <t>レイ</t>
    </rPh>
    <rPh sb="1" eb="2">
      <t>ワ</t>
    </rPh>
    <rPh sb="3" eb="5">
      <t>ネンド</t>
    </rPh>
    <phoneticPr fontId="1"/>
  </si>
  <si>
    <t>○△字池の脇</t>
    <phoneticPr fontId="1"/>
  </si>
  <si>
    <t>32-1</t>
  </si>
  <si>
    <t>ア</t>
  </si>
  <si>
    <t>○○　○○</t>
  </si>
  <si>
    <t>××市○△～</t>
    <rPh sb="2" eb="3">
      <t>シ</t>
    </rPh>
    <phoneticPr fontId="1"/>
  </si>
  <si>
    <t>森林活用</t>
  </si>
  <si>
    <t>33</t>
  </si>
  <si>
    <t>竹林活用</t>
  </si>
  <si>
    <t>12</t>
  </si>
  <si>
    <t>○□　×△</t>
    <phoneticPr fontId="1"/>
  </si>
  <si>
    <t>－</t>
  </si>
  <si>
    <t>作業道</t>
    <rPh sb="0" eb="2">
      <t>サギョウ</t>
    </rPh>
    <rPh sb="2" eb="3">
      <t>ミチ</t>
    </rPh>
    <phoneticPr fontId="1"/>
  </si>
  <si>
    <t>―</t>
    <phoneticPr fontId="1"/>
  </si>
  <si>
    <t>機能強化</t>
  </si>
  <si>
    <t>10-4</t>
  </si>
  <si>
    <t>○□　△▽</t>
    <phoneticPr fontId="1"/>
  </si>
  <si>
    <t>10-5</t>
  </si>
  <si>
    <t>〇〇　×□</t>
    <phoneticPr fontId="1"/>
  </si>
  <si>
    <t>11</t>
  </si>
  <si>
    <t>計</t>
    <rPh sb="0" eb="1">
      <t>ケイ</t>
    </rPh>
    <phoneticPr fontId="1"/>
  </si>
  <si>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1"/>
  </si>
  <si>
    <t>注４</t>
    <rPh sb="0" eb="1">
      <t>チュウ</t>
    </rPh>
    <phoneticPr fontId="1"/>
  </si>
  <si>
    <t>注２：測量の種類は、以下の区分によるものとする。</t>
    <rPh sb="0" eb="1">
      <t>チュウ</t>
    </rPh>
    <rPh sb="3" eb="5">
      <t>ソクリョウ</t>
    </rPh>
    <rPh sb="6" eb="8">
      <t>シュルイ</t>
    </rPh>
    <rPh sb="10" eb="12">
      <t>イカ</t>
    </rPh>
    <rPh sb="13" eb="15">
      <t>クブン</t>
    </rPh>
    <phoneticPr fontId="1"/>
  </si>
  <si>
    <t>項　　目</t>
  </si>
  <si>
    <t>注３</t>
    <rPh sb="0" eb="1">
      <t>チュウ</t>
    </rPh>
    <phoneticPr fontId="1"/>
  </si>
  <si>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1"/>
  </si>
  <si>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1"/>
  </si>
  <si>
    <t>ア　登記面積を用いた。</t>
    <phoneticPr fontId="1"/>
  </si>
  <si>
    <t>　複業実践型　　　　　　　　　　　　　　　　　→　　「複業実践」</t>
    <rPh sb="1" eb="2">
      <t>フク</t>
    </rPh>
    <rPh sb="2" eb="3">
      <t>ギョウ</t>
    </rPh>
    <rPh sb="3" eb="5">
      <t>ジッセン</t>
    </rPh>
    <rPh sb="5" eb="6">
      <t>ガタ</t>
    </rPh>
    <rPh sb="27" eb="29">
      <t>フクギョウ</t>
    </rPh>
    <rPh sb="29" eb="31">
      <t>ジッセン</t>
    </rPh>
    <phoneticPr fontId="1"/>
  </si>
  <si>
    <t>イ　森林計画図と森林簿を用いた。</t>
    <rPh sb="2" eb="4">
      <t>シンリン</t>
    </rPh>
    <rPh sb="4" eb="6">
      <t>ケイカク</t>
    </rPh>
    <rPh sb="6" eb="7">
      <t>ズ</t>
    </rPh>
    <rPh sb="8" eb="10">
      <t>シンリン</t>
    </rPh>
    <rPh sb="10" eb="11">
      <t>ボ</t>
    </rPh>
    <rPh sb="12" eb="13">
      <t>モチ</t>
    </rPh>
    <phoneticPr fontId="1"/>
  </si>
  <si>
    <t>　森林機能強化タイプ　　　　　　　　　　　　→　　「機能強化」</t>
    <rPh sb="1" eb="3">
      <t>シンリン</t>
    </rPh>
    <rPh sb="3" eb="5">
      <t>キノウ</t>
    </rPh>
    <rPh sb="5" eb="7">
      <t>キョウカ</t>
    </rPh>
    <rPh sb="26" eb="28">
      <t>キノウ</t>
    </rPh>
    <rPh sb="28" eb="30">
      <t>キョウカ</t>
    </rPh>
    <phoneticPr fontId="1"/>
  </si>
  <si>
    <t>ウ　現地を実測した。</t>
    <rPh sb="2" eb="4">
      <t>ゲンチ</t>
    </rPh>
    <rPh sb="5" eb="7">
      <t>ジッソク</t>
    </rPh>
    <phoneticPr fontId="1"/>
  </si>
  <si>
    <t>エ　その他（備考欄に詳細記入）</t>
    <rPh sb="6" eb="8">
      <t>ビコウ</t>
    </rPh>
    <rPh sb="8" eb="9">
      <t>ラン</t>
    </rPh>
    <rPh sb="10" eb="12">
      <t>ショウサイ</t>
    </rPh>
    <rPh sb="12" eb="14">
      <t>キニュウ</t>
    </rPh>
    <phoneticPr fontId="1"/>
  </si>
  <si>
    <t>＜活動計画図（記載例）＞</t>
    <phoneticPr fontId="1"/>
  </si>
  <si>
    <t>　縮尺　1／２５００</t>
    <phoneticPr fontId="1"/>
  </si>
  <si>
    <t>森林機能強化は１１、１３、１４－１、１４－２の４筆　　　　　　　　　　　　　
「 ①→ 」から「 ⑪→ 」は写真撮影位置と番号</t>
    <phoneticPr fontId="1"/>
  </si>
  <si>
    <t>＜凡例（記載例）＞</t>
    <rPh sb="1" eb="3">
      <t>ハンレイ</t>
    </rPh>
    <phoneticPr fontId="1"/>
  </si>
  <si>
    <t>エリア名</t>
    <rPh sb="3" eb="4">
      <t>メイ</t>
    </rPh>
    <phoneticPr fontId="1"/>
  </si>
  <si>
    <t>地　番</t>
    <rPh sb="0" eb="1">
      <t>チ</t>
    </rPh>
    <rPh sb="2" eb="3">
      <t>バン</t>
    </rPh>
    <phoneticPr fontId="1"/>
  </si>
  <si>
    <t>面積・
延長</t>
    <rPh sb="0" eb="1">
      <t>メン</t>
    </rPh>
    <rPh sb="1" eb="2">
      <t>セキ</t>
    </rPh>
    <rPh sb="4" eb="6">
      <t>エンチョウ</t>
    </rPh>
    <phoneticPr fontId="1"/>
  </si>
  <si>
    <t>長期にわたり手入れがされていなかったと考えられる里山林</t>
    <phoneticPr fontId="1"/>
  </si>
  <si>
    <t>令和８年度</t>
    <rPh sb="0" eb="2">
      <t>レイワ</t>
    </rPh>
    <rPh sb="3" eb="5">
      <t>ネンド</t>
    </rPh>
    <phoneticPr fontId="1"/>
  </si>
  <si>
    <t>令和９年度</t>
    <rPh sb="0" eb="2">
      <t>レイワ</t>
    </rPh>
    <rPh sb="3" eb="5">
      <t>ネンド</t>
    </rPh>
    <phoneticPr fontId="1"/>
  </si>
  <si>
    <t>32-1</t>
    <phoneticPr fontId="1"/>
  </si>
  <si>
    <t>0.3ha</t>
    <phoneticPr fontId="1"/>
  </si>
  <si>
    <t>森林資源活用</t>
  </si>
  <si>
    <t>〇</t>
    <phoneticPr fontId="1"/>
  </si>
  <si>
    <t>33</t>
    <phoneticPr fontId="1"/>
  </si>
  <si>
    <t>竹林資源活用</t>
  </si>
  <si>
    <t>12</t>
    <phoneticPr fontId="1"/>
  </si>
  <si>
    <t>0.5ha</t>
    <phoneticPr fontId="1"/>
  </si>
  <si>
    <t>作業道</t>
    <rPh sb="0" eb="3">
      <t>サギョウドウ</t>
    </rPh>
    <phoneticPr fontId="1"/>
  </si>
  <si>
    <t>11他</t>
    <rPh sb="2" eb="3">
      <t>ホカ</t>
    </rPh>
    <phoneticPr fontId="1"/>
  </si>
  <si>
    <t>200ｍ</t>
    <phoneticPr fontId="1"/>
  </si>
  <si>
    <t>森林機能強化</t>
  </si>
  <si>
    <t>（注）</t>
    <phoneticPr fontId="1"/>
  </si>
  <si>
    <t>２：エリア１は里山林保全で、エリア２は竹林整備で３年間実施する活動計画となっている。</t>
    <phoneticPr fontId="1"/>
  </si>
  <si>
    <t>活動計画書</t>
    <phoneticPr fontId="16"/>
  </si>
  <si>
    <t>○△の森を育てる会</t>
    <phoneticPr fontId="1"/>
  </si>
  <si>
    <t>○△の森を育てる会</t>
    <phoneticPr fontId="16"/>
  </si>
  <si>
    <t>里山林活性化による多面的機能発揮対策交付金に係る活動計画書</t>
  </si>
  <si>
    <t>１．活動組織名</t>
    <rPh sb="2" eb="4">
      <t>カツドウ</t>
    </rPh>
    <phoneticPr fontId="16"/>
  </si>
  <si>
    <t xml:space="preserve">○△の森を育てる会
</t>
    <phoneticPr fontId="16"/>
  </si>
  <si>
    <t>※複業実践型を行う場合：（法人番号　　　　　　　　　　　　　　　　　　　）</t>
    <rPh sb="1" eb="6">
      <t>フクギョウジッセンガタ</t>
    </rPh>
    <rPh sb="7" eb="8">
      <t>オコナ</t>
    </rPh>
    <rPh sb="9" eb="11">
      <t>バアイ</t>
    </rPh>
    <rPh sb="13" eb="15">
      <t>ホウジン</t>
    </rPh>
    <rPh sb="15" eb="17">
      <t>バンゴウ</t>
    </rPh>
    <phoneticPr fontId="16"/>
  </si>
  <si>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16"/>
  </si>
  <si>
    <t>２．活動組織の事務所の所在地</t>
    <rPh sb="2" eb="4">
      <t>カツドウ</t>
    </rPh>
    <rPh sb="4" eb="6">
      <t>ソシキ</t>
    </rPh>
    <rPh sb="7" eb="9">
      <t>ジム</t>
    </rPh>
    <rPh sb="9" eb="10">
      <t>ショ</t>
    </rPh>
    <phoneticPr fontId="16"/>
  </si>
  <si>
    <t>千葉県市原市△△（団体の所在地、もしくは代表者の住所）</t>
    <phoneticPr fontId="16"/>
  </si>
  <si>
    <t>３．取組の背景</t>
    <phoneticPr fontId="16"/>
  </si>
  <si>
    <t>　活動するエリアはモウソウチク林、雑木林、スギ林でどれもかつては利用されていたが、今は放置されて現地まで行く道も荒廃している。一方、室町時代に砦があったといわれており、地域のシンボル的な場所でもある。そこで、整備を進めて地域の森として蘇らせようという地元有志とその友人が集まり令和４年に活動組織を立ち上げた。</t>
    <phoneticPr fontId="16"/>
  </si>
  <si>
    <t>※　対象となる里山林がある地域の概要、本交付金の活用に至った背景、地元の自治体や自治会・町内会等地域のニーズへの対応、地域の活性化への寄与等について記載。</t>
    <phoneticPr fontId="16"/>
  </si>
  <si>
    <t>４．取組の概要</t>
    <phoneticPr fontId="16"/>
  </si>
  <si>
    <t>○エリア１（森林資源活用）
倒木整理、刈払い、灌木等の伐採で見通しのよい良好な景観を再生し、落ち葉等で堆肥を作り、利用する
・倒木の整理、刈払い、堆肥生産（１年目）
・刈り払い、灌木等の伐採、堆肥生産、利用（２年目～３年目）
○エリア２（竹林資源活用）
折れ竹、枯れ竹整理と伐竹を行いタケノコが発生するモウソウチク林に整備する
・枯れ竹、折れ竹の整理、伐竹した竹を堆肥場作りに利用（１年目）
・立竹の伐採、集積・整理とタケノコ生産、利用（２～３年目）
〇エリア３（森林資源活用）
5～10％程度のスギの間伐を行い、伐採木は適宜搬出し、薪として生産、利用する</t>
    <rPh sb="6" eb="8">
      <t>シンリン</t>
    </rPh>
    <rPh sb="8" eb="10">
      <t>シゲン</t>
    </rPh>
    <rPh sb="10" eb="12">
      <t>カツヨウ</t>
    </rPh>
    <rPh sb="14" eb="16">
      <t>トウボク</t>
    </rPh>
    <rPh sb="16" eb="18">
      <t>セイリ</t>
    </rPh>
    <rPh sb="19" eb="21">
      <t>カリハラ</t>
    </rPh>
    <rPh sb="23" eb="25">
      <t>カンボク</t>
    </rPh>
    <rPh sb="25" eb="26">
      <t>トウ</t>
    </rPh>
    <rPh sb="27" eb="29">
      <t>バッサイ</t>
    </rPh>
    <rPh sb="46" eb="47">
      <t>オ</t>
    </rPh>
    <rPh sb="48" eb="49">
      <t>バ</t>
    </rPh>
    <rPh sb="49" eb="50">
      <t>トウ</t>
    </rPh>
    <rPh sb="51" eb="53">
      <t>タイヒ</t>
    </rPh>
    <rPh sb="54" eb="55">
      <t>ツク</t>
    </rPh>
    <rPh sb="57" eb="59">
      <t>リヨウ</t>
    </rPh>
    <rPh sb="66" eb="68">
      <t>セイリ</t>
    </rPh>
    <rPh sb="73" eb="75">
      <t>タイヒ</t>
    </rPh>
    <rPh sb="75" eb="77">
      <t>セイサン</t>
    </rPh>
    <rPh sb="89" eb="91">
      <t>カンボク</t>
    </rPh>
    <rPh sb="91" eb="92">
      <t>トウ</t>
    </rPh>
    <rPh sb="93" eb="95">
      <t>バッサイ</t>
    </rPh>
    <rPh sb="96" eb="98">
      <t>タイヒ</t>
    </rPh>
    <rPh sb="98" eb="100">
      <t>セイサン</t>
    </rPh>
    <rPh sb="101" eb="103">
      <t>リヨウ</t>
    </rPh>
    <rPh sb="122" eb="124">
      <t>シゲン</t>
    </rPh>
    <rPh sb="124" eb="126">
      <t>カツヨウ</t>
    </rPh>
    <rPh sb="128" eb="129">
      <t>オ</t>
    </rPh>
    <rPh sb="130" eb="131">
      <t>タケ</t>
    </rPh>
    <rPh sb="132" eb="133">
      <t>カ</t>
    </rPh>
    <rPh sb="134" eb="135">
      <t>タケ</t>
    </rPh>
    <rPh sb="135" eb="137">
      <t>セイリ</t>
    </rPh>
    <rPh sb="138" eb="140">
      <t>バッチク</t>
    </rPh>
    <rPh sb="177" eb="179">
      <t>バッチク</t>
    </rPh>
    <rPh sb="181" eb="182">
      <t>タケ</t>
    </rPh>
    <rPh sb="183" eb="185">
      <t>タイヒ</t>
    </rPh>
    <rPh sb="185" eb="186">
      <t>バ</t>
    </rPh>
    <rPh sb="186" eb="187">
      <t>ツク</t>
    </rPh>
    <rPh sb="189" eb="191">
      <t>リヨウ</t>
    </rPh>
    <rPh sb="214" eb="216">
      <t>セイサン</t>
    </rPh>
    <rPh sb="217" eb="219">
      <t>リヨウ</t>
    </rPh>
    <rPh sb="238" eb="240">
      <t>カツヨウ</t>
    </rPh>
    <rPh sb="266" eb="267">
      <t>デ</t>
    </rPh>
    <rPh sb="273" eb="275">
      <t>セイサン</t>
    </rPh>
    <phoneticPr fontId="16"/>
  </si>
  <si>
    <t>５．構成員の概要</t>
    <phoneticPr fontId="16"/>
  </si>
  <si>
    <t>　10人、元小学校教員、農家、コンビニ経営、主婦、会社員など、40～70代、地元市原市及び県内、自然観察のグループに参加している会員あり</t>
    <rPh sb="3" eb="4">
      <t>ニン</t>
    </rPh>
    <rPh sb="36" eb="37">
      <t>ダイ</t>
    </rPh>
    <rPh sb="38" eb="40">
      <t>ジモト</t>
    </rPh>
    <rPh sb="40" eb="43">
      <t>イチハラシ</t>
    </rPh>
    <rPh sb="43" eb="44">
      <t>オヨ</t>
    </rPh>
    <rPh sb="45" eb="47">
      <t>ケンナイ</t>
    </rPh>
    <rPh sb="48" eb="50">
      <t>シゼン</t>
    </rPh>
    <rPh sb="50" eb="52">
      <t>カンサツ</t>
    </rPh>
    <rPh sb="58" eb="60">
      <t>サンカ</t>
    </rPh>
    <rPh sb="64" eb="66">
      <t>カイイン</t>
    </rPh>
    <phoneticPr fontId="16"/>
  </si>
  <si>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6"/>
  </si>
  <si>
    <t>６．年度別スケジュール</t>
    <phoneticPr fontId="16"/>
  </si>
  <si>
    <t>区分</t>
  </si>
  <si>
    <t>９年度</t>
  </si>
  <si>
    <t>１．主たる活動</t>
  </si>
  <si>
    <t>Ａ－１．地域活動型</t>
  </si>
  <si>
    <t>ha</t>
  </si>
  <si>
    <t>（森林資源活用）</t>
  </si>
  <si>
    <t>資源活用の取組</t>
  </si>
  <si>
    <t>堆肥生産</t>
    <rPh sb="0" eb="2">
      <t>タイヒ</t>
    </rPh>
    <rPh sb="2" eb="4">
      <t>セイサン</t>
    </rPh>
    <phoneticPr fontId="16"/>
  </si>
  <si>
    <t>堆肥及び薪の生産、利用</t>
    <rPh sb="0" eb="2">
      <t>タイヒ</t>
    </rPh>
    <rPh sb="2" eb="3">
      <t>オヨ</t>
    </rPh>
    <rPh sb="4" eb="5">
      <t>マキ</t>
    </rPh>
    <rPh sb="6" eb="8">
      <t>セイサン</t>
    </rPh>
    <rPh sb="9" eb="11">
      <t>リヨウ</t>
    </rPh>
    <phoneticPr fontId="16"/>
  </si>
  <si>
    <t>Ａ－２．地域活動型</t>
  </si>
  <si>
    <t>（竹林資源活用）</t>
  </si>
  <si>
    <t>竹で堆肥場作成</t>
    <rPh sb="0" eb="1">
      <t>タケ</t>
    </rPh>
    <rPh sb="2" eb="5">
      <t>タイヒバ</t>
    </rPh>
    <rPh sb="5" eb="7">
      <t>サクセイ</t>
    </rPh>
    <phoneticPr fontId="16"/>
  </si>
  <si>
    <t>タケノコ生産、利用</t>
    <rPh sb="4" eb="6">
      <t>セイサン</t>
    </rPh>
    <rPh sb="7" eb="9">
      <t>リヨウ</t>
    </rPh>
    <phoneticPr fontId="16"/>
  </si>
  <si>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</si>
  <si>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6"/>
  </si>
  <si>
    <t>本/ha</t>
  </si>
  <si>
    <t>（間伐率</t>
    <phoneticPr fontId="16"/>
  </si>
  <si>
    <t>％）</t>
    <phoneticPr fontId="16"/>
  </si>
  <si>
    <t>※　間伐等（除伐・枝打ちを含む。）実施面積</t>
    <phoneticPr fontId="16"/>
  </si>
  <si>
    <t>（Ａ＋Ｂ）</t>
  </si>
  <si>
    <t>２．従たる活動</t>
  </si>
  <si>
    <t>Ｃ．機能強化</t>
  </si>
  <si>
    <t>m</t>
  </si>
  <si>
    <t>Ｄ．関係人口創出・維持</t>
  </si>
  <si>
    <t>倒れた竹や雑木などの片付け</t>
    <phoneticPr fontId="16"/>
  </si>
  <si>
    <t>竹の伐採と搬出</t>
    <rPh sb="0" eb="1">
      <t>タケ</t>
    </rPh>
    <rPh sb="2" eb="4">
      <t>バッサイ</t>
    </rPh>
    <rPh sb="5" eb="7">
      <t>ハンシュツ</t>
    </rPh>
    <phoneticPr fontId="16"/>
  </si>
  <si>
    <t>Ｅ．資機材等整備</t>
  </si>
  <si>
    <t>Ｆ．活動推進費</t>
  </si>
  <si>
    <t>作業路整備</t>
    <rPh sb="0" eb="3">
      <t>サギョウロ</t>
    </rPh>
    <rPh sb="3" eb="5">
      <t>セイビ</t>
    </rPh>
    <phoneticPr fontId="16"/>
  </si>
  <si>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</si>
  <si>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6"/>
  </si>
  <si>
    <t>※３　Ｃ．機能強化の欄に記載する値のうち、延長には、森林調査・見回りを含めない。また、面積は、
　　　　　併せて行うＡ．地域活動型及びＢ．複業実践型の対象森林の面積の合計とする。</t>
    <phoneticPr fontId="16"/>
  </si>
  <si>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</si>
  <si>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</si>
  <si>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</si>
  <si>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6"/>
  </si>
  <si>
    <t>対象森林</t>
    <rPh sb="0" eb="2">
      <t>タイショウ</t>
    </rPh>
    <rPh sb="2" eb="4">
      <t>シンリン</t>
    </rPh>
    <phoneticPr fontId="16"/>
  </si>
  <si>
    <t>区分</t>
    <rPh sb="0" eb="2">
      <t>クブン</t>
    </rPh>
    <phoneticPr fontId="16"/>
  </si>
  <si>
    <t>目標</t>
    <rPh sb="0" eb="2">
      <t>モクヒョウ</t>
    </rPh>
    <phoneticPr fontId="16"/>
  </si>
  <si>
    <t>モニタリング調査方法</t>
    <rPh sb="6" eb="8">
      <t>チョウサ</t>
    </rPh>
    <rPh sb="8" eb="10">
      <t>ホウホウ</t>
    </rPh>
    <phoneticPr fontId="16"/>
  </si>
  <si>
    <t>エリアÅ</t>
    <phoneticPr fontId="16"/>
  </si>
  <si>
    <t>森林資源活用</t>
    <rPh sb="0" eb="6">
      <t>シンリンシゲンカツヨウ</t>
    </rPh>
    <phoneticPr fontId="16"/>
  </si>
  <si>
    <t>エリアＢ</t>
    <phoneticPr fontId="16"/>
  </si>
  <si>
    <t>竹林資源活用</t>
    <rPh sb="0" eb="6">
      <t>チクリンシゲンカツヨウ</t>
    </rPh>
    <phoneticPr fontId="16"/>
  </si>
  <si>
    <t>エリアＣ</t>
    <phoneticPr fontId="16"/>
  </si>
  <si>
    <t>※２　対象となる森林が複数あり、それぞれの森林で異なるモニタリング調査を行う場合は、
　　　それぞれ行を分けて記載すること。</t>
    <phoneticPr fontId="16"/>
  </si>
  <si>
    <t>８．年度別に実施する安全講習等の名称及び内容</t>
    <phoneticPr fontId="16"/>
  </si>
  <si>
    <t>年度</t>
    <phoneticPr fontId="16"/>
  </si>
  <si>
    <t>講習の名称</t>
  </si>
  <si>
    <t>講習の内容</t>
  </si>
  <si>
    <t>年度</t>
    <rPh sb="0" eb="1">
      <t>ネン</t>
    </rPh>
    <rPh sb="1" eb="2">
      <t>ド</t>
    </rPh>
    <phoneticPr fontId="16"/>
  </si>
  <si>
    <t>別紙のとおり</t>
    <rPh sb="0" eb="2">
      <t>ベッシ</t>
    </rPh>
    <phoneticPr fontId="16"/>
  </si>
  <si>
    <t>チェーンソー、刈払機の安全な操作、メンテナンス</t>
    <rPh sb="7" eb="10">
      <t>カリハライキ</t>
    </rPh>
    <rPh sb="11" eb="13">
      <t>アンゼン</t>
    </rPh>
    <rPh sb="14" eb="16">
      <t>ソウサ</t>
    </rPh>
    <phoneticPr fontId="16"/>
  </si>
  <si>
    <t>９．安全のために装備する物品及び傷害保険の名称</t>
    <phoneticPr fontId="16"/>
  </si>
  <si>
    <t>刈払い、立木竹の伐採などを定期的に行い、適度に管理されている森林、竹林を維持する</t>
    <rPh sb="0" eb="2">
      <t>カリハラ</t>
    </rPh>
    <rPh sb="4" eb="5">
      <t>リュウ</t>
    </rPh>
    <rPh sb="5" eb="6">
      <t>キ</t>
    </rPh>
    <rPh sb="6" eb="7">
      <t>タケ</t>
    </rPh>
    <rPh sb="8" eb="10">
      <t>バッサイ</t>
    </rPh>
    <rPh sb="13" eb="16">
      <t>テイキテキ</t>
    </rPh>
    <rPh sb="17" eb="18">
      <t>オコナ</t>
    </rPh>
    <rPh sb="20" eb="22">
      <t>テキド</t>
    </rPh>
    <rPh sb="23" eb="25">
      <t>カンリ</t>
    </rPh>
    <rPh sb="30" eb="32">
      <t>シンリン</t>
    </rPh>
    <rPh sb="33" eb="35">
      <t>チクリン</t>
    </rPh>
    <rPh sb="36" eb="38">
      <t>イジ</t>
    </rPh>
    <phoneticPr fontId="16"/>
  </si>
  <si>
    <t>地域内外の人が集えるようツリーハウスの製作や、薪・タケノコの生産販売を行い団体の認知度と収益を上げ活動が継続できるよう仕組みづくりを行う。</t>
    <phoneticPr fontId="16"/>
  </si>
  <si>
    <t>※　本交付金の交付が終了した後にも活動を継続するために取り組んでいること（活動に参加する者や活動に
　　必要な経費の確保の取組等）を記載すること。</t>
    <phoneticPr fontId="16"/>
  </si>
  <si>
    <t>１２．その他</t>
    <rPh sb="5" eb="6">
      <t>タ</t>
    </rPh>
    <phoneticPr fontId="16"/>
  </si>
  <si>
    <t>（１）収入</t>
    <rPh sb="3" eb="5">
      <t>シュウニュウ</t>
    </rPh>
    <phoneticPr fontId="16"/>
  </si>
  <si>
    <t>会費、寄付金のほか、たい肥やタケノコの販売を進める</t>
    <rPh sb="0" eb="2">
      <t>カイヒ</t>
    </rPh>
    <rPh sb="3" eb="6">
      <t>キフキン</t>
    </rPh>
    <rPh sb="12" eb="13">
      <t>ヒ</t>
    </rPh>
    <rPh sb="19" eb="21">
      <t>ハンバイ</t>
    </rPh>
    <rPh sb="22" eb="23">
      <t>スス</t>
    </rPh>
    <phoneticPr fontId="16"/>
  </si>
  <si>
    <t>※　会費、林産物収入など里山林活性化による多面的機能発揮対策交付金以外の収入を記載すること。</t>
    <phoneticPr fontId="16"/>
  </si>
  <si>
    <t>（２）委託</t>
    <rPh sb="3" eb="5">
      <t>イタク</t>
    </rPh>
    <phoneticPr fontId="16"/>
  </si>
  <si>
    <t>・委託先の名称</t>
    <phoneticPr fontId="16"/>
  </si>
  <si>
    <t>・委託先の連絡先（電話番号等）</t>
    <phoneticPr fontId="16"/>
  </si>
  <si>
    <t>・委託の時期</t>
    <phoneticPr fontId="16"/>
  </si>
  <si>
    <t>・委託の内容（作業を委託する森林の位置（地番、林小班等）、委託する作業の内容及び面積等）</t>
    <phoneticPr fontId="16"/>
  </si>
  <si>
    <t>・委託の金額（予定額）</t>
    <phoneticPr fontId="16"/>
  </si>
  <si>
    <t>※　活動計画に記載した取り組みを外部委託する場合は記載すること。</t>
    <phoneticPr fontId="16"/>
  </si>
  <si>
    <t>１３．計画図（協定書における協定の対象となる森林の計画図）及び現地の写真</t>
    <phoneticPr fontId="16"/>
  </si>
  <si>
    <t>別紙参照</t>
  </si>
  <si>
    <t>※１　対象森林の森林計画図を添付すること。森林計画図が存在しない場合又は入手が困難な場合は、
　　　対象森林の位置及び面積が分かる図面を添付すること。</t>
    <phoneticPr fontId="16"/>
  </si>
  <si>
    <t>※２　添付する図面には、森林経営計画が策定されている区域を明示した上で、年度毎に計画している取組
　　　の範囲を図示すること。</t>
    <phoneticPr fontId="16"/>
  </si>
  <si>
    <t>※３　機能強化を行う場合は、対象となる路網や鳥獣被害防止柵の位置、延長を図示すること。</t>
    <phoneticPr fontId="16"/>
  </si>
  <si>
    <t>※４　現地の写真は、取組を行う対象森林の現況（遠景、近景）がわかる写真を添付すること。</t>
    <phoneticPr fontId="16"/>
  </si>
  <si>
    <t>安全講習会の実施予定・実績</t>
    <rPh sb="0" eb="2">
      <t>アンゼン</t>
    </rPh>
    <rPh sb="2" eb="5">
      <t>コウシュウカイ</t>
    </rPh>
    <rPh sb="6" eb="10">
      <t>ジッシヨテイ</t>
    </rPh>
    <rPh sb="11" eb="13">
      <t>ジッセキ</t>
    </rPh>
    <phoneticPr fontId="1"/>
  </si>
  <si>
    <t>項目</t>
    <rPh sb="0" eb="2">
      <t>コウモク</t>
    </rPh>
    <phoneticPr fontId="1"/>
  </si>
  <si>
    <t>予定（申請時に記載）</t>
    <rPh sb="0" eb="2">
      <t>ヨテイ</t>
    </rPh>
    <rPh sb="3" eb="6">
      <t>シンセイジ</t>
    </rPh>
    <rPh sb="7" eb="9">
      <t>キサイ</t>
    </rPh>
    <phoneticPr fontId="1"/>
  </si>
  <si>
    <t>実績（実績報告時に記載）</t>
    <rPh sb="0" eb="2">
      <t>ジッセキ</t>
    </rPh>
    <rPh sb="3" eb="8">
      <t>ジッセキホウコクジ</t>
    </rPh>
    <rPh sb="9" eb="11">
      <t>キサイ</t>
    </rPh>
    <phoneticPr fontId="1"/>
  </si>
  <si>
    <t>実施日</t>
    <rPh sb="0" eb="3">
      <t>ジッシビ</t>
    </rPh>
    <phoneticPr fontId="1"/>
  </si>
  <si>
    <t>時　間</t>
    <rPh sb="0" eb="1">
      <t>トキ</t>
    </rPh>
    <rPh sb="2" eb="3">
      <t>アイダ</t>
    </rPh>
    <phoneticPr fontId="1"/>
  </si>
  <si>
    <t>９時３０分～１２時</t>
    <rPh sb="1" eb="2">
      <t>ジ</t>
    </rPh>
    <rPh sb="4" eb="5">
      <t>フン</t>
    </rPh>
    <rPh sb="8" eb="9">
      <t>ジ</t>
    </rPh>
    <phoneticPr fontId="1"/>
  </si>
  <si>
    <t>実施場所</t>
    <rPh sb="0" eb="4">
      <t>ジッシバショ</t>
    </rPh>
    <phoneticPr fontId="1"/>
  </si>
  <si>
    <t>池の脇公民館、活動地内</t>
    <rPh sb="0" eb="1">
      <t>イケ</t>
    </rPh>
    <rPh sb="2" eb="3">
      <t>ワキ</t>
    </rPh>
    <rPh sb="3" eb="6">
      <t>コウミンカン</t>
    </rPh>
    <rPh sb="7" eb="10">
      <t>カツドウチ</t>
    </rPh>
    <rPh sb="10" eb="11">
      <t>ナイ</t>
    </rPh>
    <phoneticPr fontId="1"/>
  </si>
  <si>
    <t>テーマ</t>
    <phoneticPr fontId="1"/>
  </si>
  <si>
    <t>作業の基礎講習会</t>
    <rPh sb="0" eb="2">
      <t>サギョウ</t>
    </rPh>
    <rPh sb="3" eb="8">
      <t>キソコウシュウカイ</t>
    </rPh>
    <phoneticPr fontId="1"/>
  </si>
  <si>
    <t>参加人数</t>
    <rPh sb="0" eb="4">
      <t>サンカニンズウ</t>
    </rPh>
    <phoneticPr fontId="1"/>
  </si>
  <si>
    <t>講師氏名</t>
    <rPh sb="0" eb="4">
      <t>コウシシメイ</t>
    </rPh>
    <phoneticPr fontId="1"/>
  </si>
  <si>
    <t>講師資格</t>
    <rPh sb="0" eb="4">
      <t>コウシシカク</t>
    </rPh>
    <phoneticPr fontId="1"/>
  </si>
  <si>
    <t>ﾁｪｰﾝｿｰ、草刈り機、法定講習修了里山センターﾁｪｰﾝｿｰ安全講習会（上級編）終了</t>
    <rPh sb="7" eb="9">
      <t>クサカ</t>
    </rPh>
    <rPh sb="10" eb="11">
      <t>キ</t>
    </rPh>
    <rPh sb="12" eb="18">
      <t>ホウテイコウシュウシュウリョウ</t>
    </rPh>
    <rPh sb="18" eb="20">
      <t>サトヤマ</t>
    </rPh>
    <rPh sb="30" eb="32">
      <t>アンゼン</t>
    </rPh>
    <rPh sb="32" eb="35">
      <t>コウシュウカイ</t>
    </rPh>
    <rPh sb="36" eb="38">
      <t>ジョウキュウ</t>
    </rPh>
    <rPh sb="38" eb="39">
      <t>ヘン</t>
    </rPh>
    <rPh sb="40" eb="42">
      <t>シュウリョウ</t>
    </rPh>
    <phoneticPr fontId="1"/>
  </si>
  <si>
    <t>実施内容</t>
    <rPh sb="0" eb="4">
      <t>ジッシナイヨウ</t>
    </rPh>
    <phoneticPr fontId="1"/>
  </si>
  <si>
    <t>林業災害発生の事例紹介
危険な動植物について
緊急時の避難方法
危険な箇所の確認
作業中の意思表示方法の確認</t>
    <rPh sb="0" eb="6">
      <t>リンギョウサイガイハッセイ</t>
    </rPh>
    <rPh sb="7" eb="11">
      <t>ジレイショウカイ</t>
    </rPh>
    <rPh sb="12" eb="14">
      <t>キケン</t>
    </rPh>
    <rPh sb="15" eb="18">
      <t>ドウショクブツ</t>
    </rPh>
    <rPh sb="23" eb="26">
      <t>キンキュウジ</t>
    </rPh>
    <rPh sb="27" eb="31">
      <t>ヒナンホウホウ</t>
    </rPh>
    <rPh sb="32" eb="34">
      <t>キケン</t>
    </rPh>
    <rPh sb="35" eb="37">
      <t>カショ</t>
    </rPh>
    <rPh sb="38" eb="40">
      <t>カクニン</t>
    </rPh>
    <rPh sb="41" eb="44">
      <t>サギョウチュウ</t>
    </rPh>
    <rPh sb="45" eb="51">
      <t>イシヒョウジホウホウ</t>
    </rPh>
    <rPh sb="52" eb="54">
      <t>カクニン</t>
    </rPh>
    <phoneticPr fontId="1"/>
  </si>
  <si>
    <t>注１：安全講習会は原則として全員参加が必要です
　　　会員の都合等で複数回実施（予定）の場合は、別葉等に記載のこと</t>
    <rPh sb="50" eb="51">
      <t>トウ</t>
    </rPh>
    <phoneticPr fontId="1"/>
  </si>
  <si>
    <t xml:space="preserve"> 　２：作業開始前の安全講話、安全確認作業等を安全講習会とすることはできません</t>
    <phoneticPr fontId="1"/>
  </si>
  <si>
    <t xml:space="preserve">   ３：講師は、外部講師、内部講師いずれも可です</t>
    <phoneticPr fontId="1"/>
  </si>
  <si>
    <t xml:space="preserve">   ４：「講師資格」が特に無い場合、代表、副代表などの会の役職があれば記載して
　　　ください。</t>
    <phoneticPr fontId="1"/>
  </si>
  <si>
    <t>　 ５：実施内容は、できるだけ具体的に書いてください
　　　別途報告書等を作成の場合は、「詳細は報告書のとおり」と記載してください</t>
    <phoneticPr fontId="1"/>
  </si>
  <si>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1"/>
  </si>
  <si>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1"/>
  </si>
  <si>
    <t>項　目</t>
    <rPh sb="0" eb="1">
      <t>コウ</t>
    </rPh>
    <rPh sb="2" eb="3">
      <t>メ</t>
    </rPh>
    <phoneticPr fontId="1"/>
  </si>
  <si>
    <t>予定（申請時に記載）</t>
    <phoneticPr fontId="1"/>
  </si>
  <si>
    <t>実績（実績報告時に記載）</t>
    <phoneticPr fontId="1"/>
  </si>
  <si>
    <t>保険名称</t>
    <rPh sb="0" eb="4">
      <t>ホケンメイショウ</t>
    </rPh>
    <phoneticPr fontId="1"/>
  </si>
  <si>
    <t>スポーツ安全保険</t>
    <rPh sb="4" eb="6">
      <t>アンゼン</t>
    </rPh>
    <rPh sb="6" eb="8">
      <t>ホケン</t>
    </rPh>
    <phoneticPr fontId="1"/>
  </si>
  <si>
    <t>ボランティア保険</t>
    <rPh sb="6" eb="8">
      <t>ホケン</t>
    </rPh>
    <phoneticPr fontId="1"/>
  </si>
  <si>
    <t>保険会社</t>
    <rPh sb="0" eb="4">
      <t>ホケンカイシャ</t>
    </rPh>
    <phoneticPr fontId="1"/>
  </si>
  <si>
    <t>東京海上日動火災保険</t>
    <rPh sb="0" eb="2">
      <t>トウキョウ</t>
    </rPh>
    <rPh sb="2" eb="4">
      <t>カイジョウ</t>
    </rPh>
    <rPh sb="4" eb="6">
      <t>ニチドウ</t>
    </rPh>
    <rPh sb="6" eb="8">
      <t>カサイ</t>
    </rPh>
    <rPh sb="8" eb="10">
      <t>ホケン</t>
    </rPh>
    <phoneticPr fontId="1"/>
  </si>
  <si>
    <t>三井住友海上火災保険</t>
    <phoneticPr fontId="1"/>
  </si>
  <si>
    <t>保険期間</t>
    <rPh sb="0" eb="2">
      <t>ホケン</t>
    </rPh>
    <rPh sb="2" eb="4">
      <t>キカン</t>
    </rPh>
    <phoneticPr fontId="1"/>
  </si>
  <si>
    <t>動力機対象の有無</t>
    <rPh sb="0" eb="3">
      <t>ドウリョクキ</t>
    </rPh>
    <rPh sb="3" eb="5">
      <t>タイショウ</t>
    </rPh>
    <rPh sb="6" eb="8">
      <t>ウム</t>
    </rPh>
    <phoneticPr fontId="1"/>
  </si>
  <si>
    <t>有</t>
    <rPh sb="0" eb="1">
      <t>アリ</t>
    </rPh>
    <phoneticPr fontId="1"/>
  </si>
  <si>
    <t>保険対象額・人数</t>
    <rPh sb="0" eb="2">
      <t>ホケン</t>
    </rPh>
    <rPh sb="2" eb="4">
      <t>タイショウ</t>
    </rPh>
    <rPh sb="4" eb="5">
      <t>ガク</t>
    </rPh>
    <rPh sb="6" eb="8">
      <t>ニンズウ</t>
    </rPh>
    <phoneticPr fontId="1"/>
  </si>
  <si>
    <t>保険内容</t>
    <rPh sb="0" eb="2">
      <t>ホケン</t>
    </rPh>
    <rPh sb="2" eb="4">
      <t>ナイヨウ</t>
    </rPh>
    <phoneticPr fontId="1"/>
  </si>
  <si>
    <t>死亡　６００万円
入院　１，８００円
事故日から１８０日以内
通院　１,０００円
事故日から１８０日以内
３０日程度
その他は別添関係書類のとおり</t>
    <rPh sb="0" eb="2">
      <t>シボウ</t>
    </rPh>
    <rPh sb="6" eb="8">
      <t>マンエン</t>
    </rPh>
    <rPh sb="9" eb="11">
      <t>ニュウイン</t>
    </rPh>
    <rPh sb="17" eb="18">
      <t>エン</t>
    </rPh>
    <rPh sb="19" eb="21">
      <t>ジコ</t>
    </rPh>
    <rPh sb="21" eb="22">
      <t>ヒ</t>
    </rPh>
    <rPh sb="27" eb="28">
      <t>ニチ</t>
    </rPh>
    <rPh sb="28" eb="30">
      <t>イナイ</t>
    </rPh>
    <rPh sb="31" eb="33">
      <t>ツウイン</t>
    </rPh>
    <rPh sb="39" eb="40">
      <t>エン</t>
    </rPh>
    <rPh sb="41" eb="43">
      <t>ジコ</t>
    </rPh>
    <rPh sb="43" eb="44">
      <t>ヒ</t>
    </rPh>
    <rPh sb="49" eb="50">
      <t>ニチ</t>
    </rPh>
    <rPh sb="50" eb="52">
      <t>イナイ</t>
    </rPh>
    <rPh sb="55" eb="56">
      <t>ニチ</t>
    </rPh>
    <rPh sb="56" eb="58">
      <t>テイド</t>
    </rPh>
    <rPh sb="61" eb="62">
      <t>タ</t>
    </rPh>
    <rPh sb="63" eb="65">
      <t>ベッテン</t>
    </rPh>
    <rPh sb="65" eb="67">
      <t>カンケイ</t>
    </rPh>
    <rPh sb="67" eb="69">
      <t>ショルイ</t>
    </rPh>
    <phoneticPr fontId="1"/>
  </si>
  <si>
    <t>死亡　２３０万円
入院　８，０００円
通院　５，０００円
その他は別添関係書類のとおり</t>
    <phoneticPr fontId="1"/>
  </si>
  <si>
    <t>注１：現在掛けている保険はその内容を、今後掛ける予定の場合はその内容を記載してください</t>
    <phoneticPr fontId="1"/>
  </si>
  <si>
    <t xml:space="preserve"> 　２：通常の活動と、チェーンソー等を利用した活動で保険を分けている場合は、２葉にわけて
　　　 記載してください</t>
    <phoneticPr fontId="1"/>
  </si>
  <si>
    <t xml:space="preserve">   ３：保険期間、保険人数等を正確に記載してください</t>
    <phoneticPr fontId="1"/>
  </si>
  <si>
    <t xml:space="preserve">   ４：保障内容は、１死亡の場合、２入院の場合、３通院の場合に分けて記載してください</t>
    <phoneticPr fontId="1"/>
  </si>
  <si>
    <t>　 上記１～３以外の保障については「別添関係書類のとおり」とすることができます</t>
    <phoneticPr fontId="1"/>
  </si>
  <si>
    <t>　代表　遠山　由紀　</t>
    <rPh sb="4" eb="6">
      <t>トオヤマ</t>
    </rPh>
    <rPh sb="7" eb="9">
      <t>ユキ</t>
    </rPh>
    <phoneticPr fontId="16"/>
  </si>
  <si>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6"/>
  </si>
  <si>
    <t>記</t>
  </si>
  <si>
    <t>１．活動組織名（法人の場合は末尾に法人番号を括弧書きで記載）</t>
    <phoneticPr fontId="16"/>
  </si>
  <si>
    <t>　　　○△の森を育てる会</t>
    <phoneticPr fontId="16"/>
  </si>
  <si>
    <t>（法人番号：</t>
    <rPh sb="1" eb="3">
      <t>ホウジン</t>
    </rPh>
    <rPh sb="3" eb="5">
      <t>バンゴウ</t>
    </rPh>
    <phoneticPr fontId="16"/>
  </si>
  <si>
    <t>）</t>
    <phoneticPr fontId="16"/>
  </si>
  <si>
    <t>２．協定の対象となる森林の位置</t>
    <phoneticPr fontId="16"/>
  </si>
  <si>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6"/>
  </si>
  <si>
    <t>　　　市原市○△字池の脇12、32-1、33</t>
    <phoneticPr fontId="16"/>
  </si>
  <si>
    <t>３．担当者名・電話番号（連絡がとれる担当者及び電話番号を記載）</t>
    <phoneticPr fontId="16"/>
  </si>
  <si>
    <t>４．里山林活性化による多面的機能発揮対策交付金</t>
    <phoneticPr fontId="16"/>
  </si>
  <si>
    <t>交付単価等</t>
  </si>
  <si>
    <t>森林面積等</t>
  </si>
  <si>
    <t>交付金額</t>
    <rPh sb="0" eb="2">
      <t>コウフ</t>
    </rPh>
    <rPh sb="2" eb="4">
      <t>キンガク</t>
    </rPh>
    <phoneticPr fontId="16"/>
  </si>
  <si>
    <t>都道府県
の支援額</t>
    <rPh sb="0" eb="4">
      <t>トドウフケン</t>
    </rPh>
    <rPh sb="6" eb="8">
      <t>シエン</t>
    </rPh>
    <rPh sb="8" eb="9">
      <t>ガク</t>
    </rPh>
    <phoneticPr fontId="16"/>
  </si>
  <si>
    <t>市町村
の支援額</t>
    <rPh sb="0" eb="3">
      <t>シチョウソン</t>
    </rPh>
    <rPh sb="5" eb="7">
      <t>シエン</t>
    </rPh>
    <rPh sb="7" eb="8">
      <t>ガク</t>
    </rPh>
    <phoneticPr fontId="16"/>
  </si>
  <si>
    <t>計</t>
    <rPh sb="0" eb="1">
      <t>ケイ</t>
    </rPh>
    <phoneticPr fontId="16"/>
  </si>
  <si>
    <t>国単価</t>
    <rPh sb="0" eb="1">
      <t>クニ</t>
    </rPh>
    <rPh sb="1" eb="3">
      <t>タンカ</t>
    </rPh>
    <phoneticPr fontId="16"/>
  </si>
  <si>
    <t>県・市町
単価</t>
    <rPh sb="0" eb="1">
      <t>ケン</t>
    </rPh>
    <rPh sb="2" eb="4">
      <t>シマチ</t>
    </rPh>
    <rPh sb="5" eb="7">
      <t>タンカ</t>
    </rPh>
    <phoneticPr fontId="16"/>
  </si>
  <si>
    <t>活動推進費</t>
  </si>
  <si>
    <t>38,000円/年</t>
  </si>
  <si>
    <t>円</t>
    <rPh sb="0" eb="1">
      <t>エン</t>
    </rPh>
    <phoneticPr fontId="16"/>
  </si>
  <si>
    <t>地域活動型
（森林資源活用）</t>
    <phoneticPr fontId="16"/>
  </si>
  <si>
    <t>120,000円/ha</t>
  </si>
  <si>
    <t>116,000円/ha</t>
  </si>
  <si>
    <t>112,000円/ha</t>
  </si>
  <si>
    <t>金額</t>
    <rPh sb="0" eb="2">
      <t>キンガク</t>
    </rPh>
    <phoneticPr fontId="1"/>
  </si>
  <si>
    <t>申請額</t>
    <rPh sb="0" eb="3">
      <t>シンセイガク</t>
    </rPh>
    <phoneticPr fontId="1"/>
  </si>
  <si>
    <t>地域活動型
（竹林資源活用）</t>
    <phoneticPr fontId="16"/>
  </si>
  <si>
    <t>332,000円/ha</t>
  </si>
  <si>
    <t>チェーンソー</t>
    <phoneticPr fontId="1"/>
  </si>
  <si>
    <t>304,000円/ha</t>
  </si>
  <si>
    <t>ポータブルロープウィンチ</t>
    <phoneticPr fontId="1"/>
  </si>
  <si>
    <t>276,000円/ha</t>
  </si>
  <si>
    <t xml:space="preserve"> </t>
    <phoneticPr fontId="1"/>
  </si>
  <si>
    <t>簡易トイレ</t>
    <rPh sb="0" eb="2">
      <t>カンイ</t>
    </rPh>
    <phoneticPr fontId="1"/>
  </si>
  <si>
    <t>簡易トイレ</t>
    <rPh sb="0" eb="2">
      <t>カンイ</t>
    </rPh>
    <phoneticPr fontId="16"/>
  </si>
  <si>
    <t>複業実践型</t>
  </si>
  <si>
    <t>191,000円/ha</t>
  </si>
  <si>
    <t>176,000円/ha</t>
  </si>
  <si>
    <t>162,000円/ha</t>
  </si>
  <si>
    <t>安全衛生装備</t>
    <rPh sb="0" eb="6">
      <t>アンゼンエイセイソウビ</t>
    </rPh>
    <phoneticPr fontId="16"/>
  </si>
  <si>
    <t>定額</t>
    <rPh sb="0" eb="2">
      <t>テイガク</t>
    </rPh>
    <phoneticPr fontId="16"/>
  </si>
  <si>
    <t>ha</t>
    <phoneticPr fontId="16"/>
  </si>
  <si>
    <t>小計</t>
  </si>
  <si>
    <t>800円/ｍ</t>
  </si>
  <si>
    <t>ｍ</t>
    <phoneticPr fontId="16"/>
  </si>
  <si>
    <t>関係人口創出・
維持</t>
    <phoneticPr fontId="16"/>
  </si>
  <si>
    <t>50,000円/年</t>
  </si>
  <si>
    <t>資機材等整備</t>
    <phoneticPr fontId="16"/>
  </si>
  <si>
    <t>1/2以内</t>
  </si>
  <si>
    <t>1/3以内</t>
  </si>
  <si>
    <t>計</t>
  </si>
  <si>
    <t>間伐等（除伐、枝打ちを含む。）の実施面積</t>
  </si>
  <si>
    <t>（注１）機能強化は円/m、関係人口創出・維持は円/年を単位とする。</t>
    <phoneticPr fontId="16"/>
  </si>
  <si>
    <t>（注２）交付対象とする面積は0.1haを、延長は1mを下限とする。</t>
    <phoneticPr fontId="16"/>
  </si>
  <si>
    <t>（注５）都道府県の支援額、市町村の支援額及び計については、申請時に都道府県や
　　　　市町村から予定額を聞いている場合等に記載すること。</t>
    <phoneticPr fontId="16"/>
  </si>
  <si>
    <t>５．事業費</t>
    <rPh sb="2" eb="5">
      <t>ジギョウヒ</t>
    </rPh>
    <phoneticPr fontId="16"/>
  </si>
  <si>
    <t>（注）事業費は、活動推進費、地域活動型、複業実践型、機能強化、関係人口創出・
　　　維持、資機材等整備の購入額の合計額とする。</t>
    <phoneticPr fontId="16"/>
  </si>
  <si>
    <t>６．月別スケジュール</t>
    <rPh sb="2" eb="4">
      <t>ツキベツ</t>
    </rPh>
    <phoneticPr fontId="16"/>
  </si>
  <si>
    <t>４</t>
    <phoneticPr fontId="16"/>
  </si>
  <si>
    <t>５</t>
    <phoneticPr fontId="16"/>
  </si>
  <si>
    <t>６</t>
    <phoneticPr fontId="16"/>
  </si>
  <si>
    <t>７</t>
    <phoneticPr fontId="16"/>
  </si>
  <si>
    <t>８</t>
  </si>
  <si>
    <t>９</t>
  </si>
  <si>
    <t>１０</t>
  </si>
  <si>
    <t>１１</t>
  </si>
  <si>
    <t>１２</t>
  </si>
  <si>
    <t>１</t>
    <phoneticPr fontId="16"/>
  </si>
  <si>
    <t>２</t>
    <phoneticPr fontId="16"/>
  </si>
  <si>
    <t>３</t>
    <phoneticPr fontId="16"/>
  </si>
  <si>
    <t>月</t>
  </si>
  <si>
    <t>刈払い、倒木処理</t>
    <rPh sb="0" eb="2">
      <t>カリハラ</t>
    </rPh>
    <rPh sb="4" eb="6">
      <t>トウボク</t>
    </rPh>
    <rPh sb="6" eb="8">
      <t>ショリ</t>
    </rPh>
    <phoneticPr fontId="16"/>
  </si>
  <si>
    <t>資源活用の
取組</t>
    <rPh sb="6" eb="8">
      <t>トリクミ</t>
    </rPh>
    <phoneticPr fontId="16"/>
  </si>
  <si>
    <t>堆肥作成</t>
    <rPh sb="0" eb="2">
      <t>タイヒ</t>
    </rPh>
    <rPh sb="2" eb="4">
      <t>サクセイ</t>
    </rPh>
    <phoneticPr fontId="16"/>
  </si>
  <si>
    <t>地域活動型
（竹林資源活用）</t>
    <rPh sb="7" eb="8">
      <t>タケ</t>
    </rPh>
    <phoneticPr fontId="16"/>
  </si>
  <si>
    <t>倒竹片付け、除竹</t>
    <rPh sb="0" eb="1">
      <t>トウ</t>
    </rPh>
    <rPh sb="1" eb="2">
      <t>タケ</t>
    </rPh>
    <rPh sb="2" eb="4">
      <t>カタヅ</t>
    </rPh>
    <rPh sb="6" eb="7">
      <t>ジョ</t>
    </rPh>
    <rPh sb="7" eb="8">
      <t>タケ</t>
    </rPh>
    <phoneticPr fontId="16"/>
  </si>
  <si>
    <t>堆肥場所作成</t>
    <rPh sb="0" eb="2">
      <t>タイヒ</t>
    </rPh>
    <rPh sb="2" eb="4">
      <t>バショ</t>
    </rPh>
    <rPh sb="4" eb="6">
      <t>サクセイ</t>
    </rPh>
    <phoneticPr fontId="16"/>
  </si>
  <si>
    <t>作業道補修</t>
    <rPh sb="0" eb="3">
      <t>サギョウドウ</t>
    </rPh>
    <rPh sb="3" eb="5">
      <t>ホシュウ</t>
    </rPh>
    <phoneticPr fontId="16"/>
  </si>
  <si>
    <t>関係人口創出・
維持</t>
    <rPh sb="8" eb="10">
      <t>イジ</t>
    </rPh>
    <phoneticPr fontId="16"/>
  </si>
  <si>
    <t>竹片付け</t>
    <rPh sb="0" eb="1">
      <t>タケ</t>
    </rPh>
    <rPh sb="1" eb="3">
      <t>カタヅ</t>
    </rPh>
    <phoneticPr fontId="16"/>
  </si>
  <si>
    <t>倒れた雑木片付け</t>
    <rPh sb="0" eb="1">
      <t>タオ</t>
    </rPh>
    <rPh sb="3" eb="7">
      <t>ゾウキカタヅ</t>
    </rPh>
    <phoneticPr fontId="16"/>
  </si>
  <si>
    <t>資機材等整備</t>
  </si>
  <si>
    <t>７．安全講習等の名称及び内容</t>
    <phoneticPr fontId="16"/>
  </si>
  <si>
    <t>講習の名称</t>
    <rPh sb="0" eb="2">
      <t>コウシュウ</t>
    </rPh>
    <rPh sb="3" eb="5">
      <t>メイショウ</t>
    </rPh>
    <phoneticPr fontId="16"/>
  </si>
  <si>
    <t>講習の内容</t>
    <rPh sb="0" eb="2">
      <t>コウシュウ</t>
    </rPh>
    <rPh sb="3" eb="5">
      <t>ナイヨウ</t>
    </rPh>
    <phoneticPr fontId="16"/>
  </si>
  <si>
    <t>実施月</t>
    <rPh sb="0" eb="2">
      <t>ジッシ</t>
    </rPh>
    <rPh sb="2" eb="3">
      <t>ガツ</t>
    </rPh>
    <phoneticPr fontId="16"/>
  </si>
  <si>
    <t>月</t>
    <rPh sb="0" eb="1">
      <t>ツキ</t>
    </rPh>
    <phoneticPr fontId="16"/>
  </si>
  <si>
    <t>８．関係人口創出・維持の相手先及び活動内容</t>
    <phoneticPr fontId="16"/>
  </si>
  <si>
    <t>【地域外関係者の相手先名】
御園町（佐倉市御園町）町内会の有志の会</t>
    <rPh sb="32" eb="33">
      <t>カイ</t>
    </rPh>
    <phoneticPr fontId="16"/>
  </si>
  <si>
    <t>【活動内容】
倒れた竹や雑木などの片付け</t>
    <rPh sb="7" eb="8">
      <t>タオ</t>
    </rPh>
    <rPh sb="10" eb="11">
      <t>タケ</t>
    </rPh>
    <rPh sb="12" eb="14">
      <t>ゾウキ</t>
    </rPh>
    <rPh sb="17" eb="19">
      <t>カタヅ</t>
    </rPh>
    <phoneticPr fontId="16"/>
  </si>
  <si>
    <t>注）地域外関係者との現地確認や活動内容の調整を必ず行うこと。</t>
    <phoneticPr fontId="16"/>
  </si>
  <si>
    <t>９．資源活用の取組内容</t>
    <phoneticPr fontId="16"/>
  </si>
  <si>
    <t xml:space="preserve">【活動内容】
伐採した竹を用いて、堆肥場所を作り、その中に落ち葉などを搬入して畑等に利用する堆肥を作る
</t>
    <rPh sb="1" eb="3">
      <t>カツドウ</t>
    </rPh>
    <rPh sb="3" eb="5">
      <t>ナイヨウ</t>
    </rPh>
    <rPh sb="7" eb="9">
      <t>バッサイ</t>
    </rPh>
    <rPh sb="11" eb="12">
      <t>タケ</t>
    </rPh>
    <rPh sb="13" eb="14">
      <t>モチ</t>
    </rPh>
    <rPh sb="17" eb="19">
      <t>タイヒ</t>
    </rPh>
    <rPh sb="19" eb="21">
      <t>バショ</t>
    </rPh>
    <rPh sb="22" eb="23">
      <t>ツク</t>
    </rPh>
    <rPh sb="27" eb="28">
      <t>ナカ</t>
    </rPh>
    <rPh sb="29" eb="30">
      <t>オ</t>
    </rPh>
    <rPh sb="31" eb="32">
      <t>バ</t>
    </rPh>
    <rPh sb="35" eb="37">
      <t>ハンニュウ</t>
    </rPh>
    <rPh sb="39" eb="40">
      <t>ハタケ</t>
    </rPh>
    <rPh sb="40" eb="41">
      <t>トウ</t>
    </rPh>
    <rPh sb="42" eb="44">
      <t>リヨウ</t>
    </rPh>
    <rPh sb="46" eb="48">
      <t>タイヒ</t>
    </rPh>
    <rPh sb="49" eb="50">
      <t>ツク</t>
    </rPh>
    <phoneticPr fontId="16"/>
  </si>
  <si>
    <t>注）利用する資源の範囲及び収益の取扱は森林所有者と事前に協議するものとする。</t>
    <phoneticPr fontId="16"/>
  </si>
  <si>
    <t>＜施行注意＞
　　</t>
    <phoneticPr fontId="16"/>
  </si>
  <si>
    <t>　　以下の資料を添付すること。</t>
  </si>
  <si>
    <t>資機材の名称</t>
    <rPh sb="0" eb="3">
      <t>シキザイ</t>
    </rPh>
    <rPh sb="4" eb="6">
      <t>メイショウ</t>
    </rPh>
    <phoneticPr fontId="1"/>
  </si>
  <si>
    <t>１　購入資機材一覧</t>
    <rPh sb="2" eb="4">
      <t>コウニュウ</t>
    </rPh>
    <rPh sb="4" eb="7">
      <t>シキザイ</t>
    </rPh>
    <rPh sb="7" eb="9">
      <t>イチラン</t>
    </rPh>
    <phoneticPr fontId="1"/>
  </si>
  <si>
    <t>数
量</t>
    <rPh sb="0" eb="1">
      <t>スウ</t>
    </rPh>
    <rPh sb="2" eb="3">
      <t>リョウ</t>
    </rPh>
    <phoneticPr fontId="1"/>
  </si>
  <si>
    <t>40cc</t>
    <phoneticPr fontId="1"/>
  </si>
  <si>
    <t>汲取り式</t>
    <rPh sb="0" eb="2">
      <t>クミト</t>
    </rPh>
    <rPh sb="3" eb="4">
      <t>シキ</t>
    </rPh>
    <phoneticPr fontId="1"/>
  </si>
  <si>
    <t>エンジンチェーンソー</t>
    <phoneticPr fontId="1"/>
  </si>
  <si>
    <t>注１：</t>
    <rPh sb="0" eb="1">
      <t>チュウ</t>
    </rPh>
    <phoneticPr fontId="1"/>
  </si>
  <si>
    <t>注２：</t>
    <rPh sb="0" eb="1">
      <t>チュウ</t>
    </rPh>
    <phoneticPr fontId="1"/>
  </si>
  <si>
    <t>注３：</t>
    <rPh sb="0" eb="1">
      <t>チュウ</t>
    </rPh>
    <phoneticPr fontId="1"/>
  </si>
  <si>
    <t>活動組織が消費税の課税事業者であって、購入資機材について消費税の確定申告を行う場合は、購入金額には消費税を含まない額を記載するとともに、</t>
    <phoneticPr fontId="1"/>
  </si>
  <si>
    <t>備考欄に「消費税を含まない」と記載して下さい</t>
    <phoneticPr fontId="1"/>
  </si>
  <si>
    <t>注４：</t>
    <rPh sb="0" eb="1">
      <t>チュウ</t>
    </rPh>
    <phoneticPr fontId="1"/>
  </si>
  <si>
    <t>ヘルメット</t>
    <phoneticPr fontId="1"/>
  </si>
  <si>
    <t>ゴーグル</t>
    <phoneticPr fontId="1"/>
  </si>
  <si>
    <t>（様式第14号）</t>
    <phoneticPr fontId="37"/>
  </si>
  <si>
    <t>□</t>
  </si>
  <si>
    <t>☑</t>
  </si>
  <si>
    <t>①</t>
  </si>
  <si>
    <t>⑧</t>
  </si>
  <si>
    <t>廃棄物の削減に努め、適正に処理</t>
  </si>
  <si>
    <t>②</t>
  </si>
  <si>
    <t>⑨</t>
  </si>
  <si>
    <t>未利用材の有効活用を検討</t>
  </si>
  <si>
    <t>⑩</t>
    <phoneticPr fontId="16"/>
  </si>
  <si>
    <t>③</t>
  </si>
  <si>
    <t>生物多様性に配慮した事業実施（物資調達、施業等）に努める</t>
  </si>
  <si>
    <t>④</t>
  </si>
  <si>
    <t>⑪</t>
    <phoneticPr fontId="16"/>
  </si>
  <si>
    <t>みどりの食料システム戦略の理解</t>
  </si>
  <si>
    <t>⑫</t>
    <phoneticPr fontId="16"/>
  </si>
  <si>
    <t>⑤</t>
  </si>
  <si>
    <t>関係法令の遵守</t>
  </si>
  <si>
    <t>⑥</t>
  </si>
  <si>
    <t>省エネを意識し、不必要・非効率なエネルギー消費をしないように努める</t>
  </si>
  <si>
    <t>⑦</t>
  </si>
  <si>
    <t>悪臭・害虫の発生防止・低減に努める</t>
  </si>
  <si>
    <t>代表</t>
    <rPh sb="0" eb="2">
      <t>ダイヒョウ</t>
    </rPh>
    <phoneticPr fontId="1"/>
  </si>
  <si>
    <t>遠山　由紀　</t>
    <phoneticPr fontId="1"/>
  </si>
  <si>
    <t>市原市○△－３</t>
    <phoneticPr fontId="1"/>
  </si>
  <si>
    <t>〒　　　　　市原市○△－３</t>
    <phoneticPr fontId="1"/>
  </si>
  <si>
    <t>０４３６-６５-〇〇〇〇</t>
    <phoneticPr fontId="1"/>
  </si>
  <si>
    <t>電話と同じ</t>
    <rPh sb="0" eb="2">
      <t>デンワ</t>
    </rPh>
    <rPh sb="3" eb="4">
      <t>オナ</t>
    </rPh>
    <phoneticPr fontId="1"/>
  </si>
  <si>
    <t>０８０－２１６２－〇〇〇〇</t>
    <phoneticPr fontId="1"/>
  </si>
  <si>
    <t>yukisan0267@yahoo.co.jo</t>
    <phoneticPr fontId="1"/>
  </si>
  <si>
    <t>　２　提出書類とその順番</t>
    <rPh sb="3" eb="5">
      <t>テイシュツ</t>
    </rPh>
    <rPh sb="5" eb="7">
      <t>ショルイ</t>
    </rPh>
    <rPh sb="10" eb="12">
      <t>ジュンバン</t>
    </rPh>
    <phoneticPr fontId="1"/>
  </si>
  <si>
    <t xml:space="preserve">  ※3：ホームページからダウンロードできないものは独自に作成ください</t>
    <rPh sb="26" eb="28">
      <t>ドクジ</t>
    </rPh>
    <rPh sb="29" eb="31">
      <t>サクセイ</t>
    </rPh>
    <phoneticPr fontId="1"/>
  </si>
  <si>
    <t>⑰</t>
    <phoneticPr fontId="1"/>
  </si>
  <si>
    <t>⑱</t>
    <phoneticPr fontId="1"/>
  </si>
  <si>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1"/>
  </si>
  <si>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1"/>
  </si>
  <si>
    <t>実施する活動メニュー</t>
    <rPh sb="0" eb="2">
      <t>ジッシ</t>
    </rPh>
    <rPh sb="4" eb="6">
      <t>カツドウ</t>
    </rPh>
    <phoneticPr fontId="1"/>
  </si>
  <si>
    <t>資機材（１／２補助分）</t>
    <rPh sb="0" eb="3">
      <t>シキザイ</t>
    </rPh>
    <rPh sb="7" eb="10">
      <t>ホジョブン</t>
    </rPh>
    <phoneticPr fontId="1"/>
  </si>
  <si>
    <t>資機材（1／3補助分）</t>
    <rPh sb="0" eb="3">
      <t>シキザイ</t>
    </rPh>
    <rPh sb="7" eb="10">
      <t>ホジョブン</t>
    </rPh>
    <phoneticPr fontId="1"/>
  </si>
  <si>
    <t>人</t>
    <rPh sb="0" eb="1">
      <t>ニン</t>
    </rPh>
    <phoneticPr fontId="1"/>
  </si>
  <si>
    <t>うちチェーンソー等を扱う人数</t>
    <phoneticPr fontId="1"/>
  </si>
  <si>
    <t>（２）機器等の保有状況</t>
    <phoneticPr fontId="1"/>
  </si>
  <si>
    <t xml:space="preserve">機　器	</t>
    <phoneticPr fontId="1"/>
  </si>
  <si>
    <t xml:space="preserve">	現在保有数</t>
    <phoneticPr fontId="1"/>
  </si>
  <si>
    <t>合　計</t>
    <phoneticPr fontId="1"/>
  </si>
  <si>
    <t xml:space="preserve">チェーンソー	</t>
    <phoneticPr fontId="1"/>
  </si>
  <si>
    <t xml:space="preserve">刈払い機	</t>
    <phoneticPr fontId="1"/>
  </si>
  <si>
    <t>（３）安全装備品数（個人所有も含む）</t>
    <phoneticPr fontId="1"/>
  </si>
  <si>
    <t xml:space="preserve">安全装備	</t>
    <phoneticPr fontId="1"/>
  </si>
  <si>
    <t>現在保有数</t>
    <phoneticPr fontId="1"/>
  </si>
  <si>
    <t xml:space="preserve">安全靴	</t>
    <phoneticPr fontId="1"/>
  </si>
  <si>
    <t>保護具（チャップス等）</t>
    <phoneticPr fontId="1"/>
  </si>
  <si>
    <t>＊	必要に応じて適宜追記する。</t>
    <phoneticPr fontId="1"/>
  </si>
  <si>
    <t>「みどりチェック」チェックシート</t>
    <phoneticPr fontId="1"/>
  </si>
  <si>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1"/>
  </si>
  <si>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6"/>
  </si>
  <si>
    <t>←着色箇所が入力欄です。</t>
    <rPh sb="1" eb="3">
      <t>チャクショク</t>
    </rPh>
    <rPh sb="3" eb="5">
      <t>カショ</t>
    </rPh>
    <rPh sb="6" eb="8">
      <t>ニュウリョク</t>
    </rPh>
    <rPh sb="8" eb="9">
      <t>ラン</t>
    </rPh>
    <phoneticPr fontId="16"/>
  </si>
  <si>
    <t>「みどりチェック」チェックシート（活動組織向け）</t>
    <rPh sb="17" eb="21">
      <t>カツドウソシキ</t>
    </rPh>
    <phoneticPr fontId="16"/>
  </si>
  <si>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6"/>
  </si>
  <si>
    <t>活動組織名</t>
    <rPh sb="0" eb="2">
      <t>カツドウ</t>
    </rPh>
    <rPh sb="2" eb="4">
      <t>ソシキ</t>
    </rPh>
    <rPh sb="4" eb="5">
      <t>メイ</t>
    </rPh>
    <phoneticPr fontId="16"/>
  </si>
  <si>
    <t>代表者氏名</t>
  </si>
  <si>
    <t>遠山　由紀　</t>
    <phoneticPr fontId="16"/>
  </si>
  <si>
    <t>↓該当する欄に○</t>
  </si>
  <si>
    <t>所在地</t>
  </si>
  <si>
    <t>市原市○△－３</t>
    <phoneticPr fontId="16"/>
  </si>
  <si>
    <t>申請時
（します）</t>
    <phoneticPr fontId="16"/>
  </si>
  <si>
    <t>○</t>
  </si>
  <si>
    <t>連絡先</t>
  </si>
  <si>
    <t>０８０－２１６２－〇〇〇〇</t>
    <phoneticPr fontId="16"/>
  </si>
  <si>
    <t>報告時
（しました）</t>
    <phoneticPr fontId="16"/>
  </si>
  <si>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6"/>
  </si>
  <si>
    <t>解説書</t>
    <rPh sb="0" eb="3">
      <t>カイセツショ</t>
    </rPh>
    <phoneticPr fontId="16"/>
  </si>
  <si>
    <t>チェック</t>
  </si>
  <si>
    <t>環境関係法令の遵守等</t>
  </si>
  <si>
    <t>正しい知識に基づく作業安全に努める</t>
    <phoneticPr fontId="16"/>
  </si>
  <si>
    <t>適正な施肥</t>
    <phoneticPr fontId="16"/>
  </si>
  <si>
    <t>※種苗生産を行う場合
肥料の適正な保管</t>
    <phoneticPr fontId="16"/>
  </si>
  <si>
    <t>（該当しない</t>
    <phoneticPr fontId="16"/>
  </si>
  <si>
    <t>※種苗生産を行う場合
肥料の使用状況等の記録・保存に努める</t>
    <phoneticPr fontId="16"/>
  </si>
  <si>
    <t>適正な防除</t>
    <phoneticPr fontId="16"/>
  </si>
  <si>
    <t>※農薬を使用する場合
農薬の適正な使用・保管</t>
    <phoneticPr fontId="16"/>
  </si>
  <si>
    <t>※農薬を使用する場合
農薬の使用状況等の記録・保存</t>
    <phoneticPr fontId="16"/>
  </si>
  <si>
    <t>エネルギーの節減</t>
  </si>
  <si>
    <t>悪臭及び害虫の発生防止</t>
  </si>
  <si>
    <t>廃棄物の発生抑制、適正な循環的な利用及び適正な処分</t>
  </si>
  <si>
    <t>生物多様性への悪影響の防止</t>
  </si>
  <si>
    <t>注）</t>
    <phoneticPr fontId="16"/>
  </si>
  <si>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6"/>
  </si>
  <si>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6"/>
  </si>
  <si>
    <t>上記について、確認しました→</t>
    <rPh sb="0" eb="2">
      <t>ジョウキ</t>
    </rPh>
    <rPh sb="7" eb="9">
      <t>カクニン</t>
    </rPh>
    <phoneticPr fontId="16"/>
  </si>
  <si>
    <t>　（令和８年度～１０年度）</t>
    <rPh sb="2" eb="4">
      <t>レイワ</t>
    </rPh>
    <rPh sb="5" eb="7">
      <t>ネンド</t>
    </rPh>
    <rPh sb="10" eb="12">
      <t>ネンド</t>
    </rPh>
    <phoneticPr fontId="16"/>
  </si>
  <si>
    <t>令和８年５月１日策定</t>
    <phoneticPr fontId="16"/>
  </si>
  <si>
    <t>チェーンソー、刈払機</t>
    <rPh sb="7" eb="10">
      <t>カリハライキ</t>
    </rPh>
    <phoneticPr fontId="16"/>
  </si>
  <si>
    <t>境界刈り払い</t>
    <rPh sb="0" eb="2">
      <t>キョウカイ</t>
    </rPh>
    <rPh sb="2" eb="3">
      <t>カ</t>
    </rPh>
    <rPh sb="4" eb="5">
      <t>ハラ</t>
    </rPh>
    <phoneticPr fontId="16"/>
  </si>
  <si>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6"/>
  </si>
  <si>
    <t>千葉県里山林保全整備推進地域協議会</t>
    <rPh sb="0" eb="17">
      <t>チバケンサトヤマリンホゼンセイビスイシンチイキキョウギカイ</t>
    </rPh>
    <phoneticPr fontId="16"/>
  </si>
  <si>
    <t>　　　　会長　　佐藤　孝之　　様</t>
    <rPh sb="4" eb="6">
      <t>カイチョウ</t>
    </rPh>
    <rPh sb="8" eb="10">
      <t>サトウ</t>
    </rPh>
    <rPh sb="11" eb="13">
      <t>タカユキ</t>
    </rPh>
    <rPh sb="15" eb="16">
      <t>サマ</t>
    </rPh>
    <phoneticPr fontId="16"/>
  </si>
  <si>
    <t>　　　令和８年度　里山林活性化による多面的機能発揮対策交付金に係る採択申請書</t>
    <rPh sb="3" eb="5">
      <t>レイワ</t>
    </rPh>
    <phoneticPr fontId="16"/>
  </si>
  <si>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6"/>
  </si>
  <si>
    <t>活動推進費がある場合は、下の黄色のセルに1と入れてください</t>
    <rPh sb="0" eb="5">
      <t>カツドウスイシンヒ</t>
    </rPh>
    <rPh sb="8" eb="10">
      <t>バアイ</t>
    </rPh>
    <rPh sb="12" eb="13">
      <t>シタ</t>
    </rPh>
    <rPh sb="14" eb="16">
      <t>キイロ</t>
    </rPh>
    <rPh sb="22" eb="23">
      <t>イ</t>
    </rPh>
    <phoneticPr fontId="16"/>
  </si>
  <si>
    <t>　　　遠山　由紀　　　０８０－２１６２－〇〇〇〇</t>
    <rPh sb="3" eb="5">
      <t>トオヤマ</t>
    </rPh>
    <rPh sb="6" eb="8">
      <t>ユキ</t>
    </rPh>
    <phoneticPr fontId="16"/>
  </si>
  <si>
    <t>資機材は100円未満切り捨て</t>
    <rPh sb="0" eb="3">
      <t>シキザイ</t>
    </rPh>
    <rPh sb="7" eb="10">
      <t>エンミマン</t>
    </rPh>
    <rPh sb="10" eb="11">
      <t>キ</t>
    </rPh>
    <rPh sb="12" eb="13">
      <t>ス</t>
    </rPh>
    <phoneticPr fontId="16"/>
  </si>
  <si>
    <t>－</t>
    <phoneticPr fontId="16"/>
  </si>
  <si>
    <t>（注３）地域活動型及び複業実践型の交付単価は、上段から
　　　　活動１年目、活動２年目、活動３年目の単価とする。</t>
    <phoneticPr fontId="16"/>
  </si>
  <si>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6"/>
  </si>
  <si>
    <t>森林調査
活動方針打合せ</t>
    <rPh sb="0" eb="2">
      <t>シンリン</t>
    </rPh>
    <rPh sb="2" eb="4">
      <t>チョウサ</t>
    </rPh>
    <rPh sb="5" eb="11">
      <t>カツドウホウシンウチアワ</t>
    </rPh>
    <phoneticPr fontId="16"/>
  </si>
  <si>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6"/>
  </si>
  <si>
    <t>資機材購入理由書</t>
    <rPh sb="5" eb="7">
      <t>リユウ</t>
    </rPh>
    <phoneticPr fontId="1"/>
  </si>
  <si>
    <t>使用・規格等</t>
    <rPh sb="0" eb="2">
      <t>シヨウ</t>
    </rPh>
    <rPh sb="3" eb="5">
      <t>キカク</t>
    </rPh>
    <rPh sb="5" eb="6">
      <t>トウ</t>
    </rPh>
    <phoneticPr fontId="1"/>
  </si>
  <si>
    <t>購入金額</t>
    <rPh sb="0" eb="4">
      <t>コウニュウキンガク</t>
    </rPh>
    <phoneticPr fontId="1"/>
  </si>
  <si>
    <t>購　入　理　由</t>
    <rPh sb="0" eb="1">
      <t>コウ</t>
    </rPh>
    <rPh sb="2" eb="3">
      <t>イ</t>
    </rPh>
    <rPh sb="4" eb="5">
      <t>リ</t>
    </rPh>
    <rPh sb="6" eb="7">
      <t>ヨシ</t>
    </rPh>
    <phoneticPr fontId="1"/>
  </si>
  <si>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1"/>
  </si>
  <si>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1"/>
  </si>
  <si>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1"/>
  </si>
  <si>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1"/>
  </si>
  <si>
    <t>注５：</t>
    <rPh sb="0" eb="1">
      <t>チュウ</t>
    </rPh>
    <phoneticPr fontId="1"/>
  </si>
  <si>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1"/>
  </si>
  <si>
    <t>注６：</t>
    <rPh sb="0" eb="1">
      <t>チュウ</t>
    </rPh>
    <phoneticPr fontId="1"/>
  </si>
  <si>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1"/>
  </si>
  <si>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1"/>
  </si>
  <si>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1"/>
  </si>
  <si>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1"/>
  </si>
  <si>
    <t>採択された場合でも、実績報告において証拠書類等がない場合は対象経費とならないことを了承します</t>
    <rPh sb="41" eb="43">
      <t>リョウショウ</t>
    </rPh>
    <phoneticPr fontId="1"/>
  </si>
  <si>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1"/>
  </si>
  <si>
    <t>45cc、50cm</t>
    <phoneticPr fontId="1"/>
  </si>
  <si>
    <t>直径40cmを超える倒木が多数あり、玉切り用にバーの長いチェーンソーが必要である</t>
    <rPh sb="0" eb="2">
      <t>チョッケイ</t>
    </rPh>
    <rPh sb="7" eb="8">
      <t>コ</t>
    </rPh>
    <rPh sb="10" eb="12">
      <t>トウボク</t>
    </rPh>
    <rPh sb="13" eb="15">
      <t>タスウ</t>
    </rPh>
    <rPh sb="18" eb="20">
      <t>タマギ</t>
    </rPh>
    <rPh sb="21" eb="22">
      <t>ヨウ</t>
    </rPh>
    <rPh sb="26" eb="27">
      <t>ナガ</t>
    </rPh>
    <rPh sb="35" eb="37">
      <t>ヒツヨウ</t>
    </rPh>
    <phoneticPr fontId="1"/>
  </si>
  <si>
    <t>玉切りした材の集積に使用、安全に作業を行うためにある程度馬力が大きいものが必要である</t>
    <rPh sb="0" eb="2">
      <t>タマギ</t>
    </rPh>
    <rPh sb="5" eb="6">
      <t>ザイ</t>
    </rPh>
    <rPh sb="7" eb="9">
      <t>シュウセキ</t>
    </rPh>
    <rPh sb="10" eb="12">
      <t>シヨウ</t>
    </rPh>
    <rPh sb="13" eb="15">
      <t>アンゼン</t>
    </rPh>
    <rPh sb="16" eb="18">
      <t>サギョウ</t>
    </rPh>
    <rPh sb="19" eb="20">
      <t>オコナ</t>
    </rPh>
    <rPh sb="26" eb="28">
      <t>テイド</t>
    </rPh>
    <rPh sb="28" eb="30">
      <t>バリキ</t>
    </rPh>
    <rPh sb="31" eb="32">
      <t>オオ</t>
    </rPh>
    <rPh sb="37" eb="39">
      <t>ヒツヨウ</t>
    </rPh>
    <phoneticPr fontId="1"/>
  </si>
  <si>
    <t>近くに利用できるトイレがない</t>
    <rPh sb="0" eb="1">
      <t>チカ</t>
    </rPh>
    <rPh sb="3" eb="5">
      <t>リヨウ</t>
    </rPh>
    <phoneticPr fontId="1"/>
  </si>
  <si>
    <t>バッテリー式丸鋸</t>
    <rPh sb="5" eb="6">
      <t>シキ</t>
    </rPh>
    <rPh sb="6" eb="7">
      <t>マル</t>
    </rPh>
    <rPh sb="7" eb="8">
      <t>ノコ</t>
    </rPh>
    <phoneticPr fontId="1"/>
  </si>
  <si>
    <t>刃物外径125mm
充電器、バッテリ2個込み</t>
    <rPh sb="0" eb="2">
      <t>ハモノ</t>
    </rPh>
    <rPh sb="2" eb="4">
      <t>ガイケイ</t>
    </rPh>
    <rPh sb="10" eb="13">
      <t>ジュウデンキ</t>
    </rPh>
    <rPh sb="19" eb="20">
      <t>コ</t>
    </rPh>
    <rPh sb="20" eb="21">
      <t>コ</t>
    </rPh>
    <phoneticPr fontId="1"/>
  </si>
  <si>
    <t>伐採したスギを利用して簡易的な小屋を作る計画がある</t>
    <rPh sb="0" eb="2">
      <t>バッサイ</t>
    </rPh>
    <rPh sb="7" eb="9">
      <t>リヨウ</t>
    </rPh>
    <rPh sb="11" eb="13">
      <t>カンイ</t>
    </rPh>
    <rPh sb="13" eb="14">
      <t>テキ</t>
    </rPh>
    <rPh sb="15" eb="17">
      <t>コヤ</t>
    </rPh>
    <rPh sb="18" eb="19">
      <t>ツク</t>
    </rPh>
    <rPh sb="20" eb="22">
      <t>ケイカク</t>
    </rPh>
    <phoneticPr fontId="1"/>
  </si>
  <si>
    <t>バッテリー式丸鋸</t>
    <rPh sb="5" eb="6">
      <t>シキ</t>
    </rPh>
    <rPh sb="6" eb="8">
      <t>マルノコ</t>
    </rPh>
    <phoneticPr fontId="1"/>
  </si>
  <si>
    <t>令和１０年度</t>
    <rPh sb="0" eb="1">
      <t>レイ</t>
    </rPh>
    <rPh sb="1" eb="2">
      <t>ワ</t>
    </rPh>
    <rPh sb="4" eb="6">
      <t>ネンド</t>
    </rPh>
    <phoneticPr fontId="1"/>
  </si>
  <si>
    <t>令和１０年度</t>
    <rPh sb="0" eb="2">
      <t>レイワ</t>
    </rPh>
    <rPh sb="4" eb="6">
      <t>ネンド</t>
    </rPh>
    <phoneticPr fontId="1"/>
  </si>
  <si>
    <t>１：令和８年度から開始する箇所である。</t>
    <phoneticPr fontId="1"/>
  </si>
  <si>
    <t>３：エリア３はアクセスが困難な状況であるため、令和８年度に作業道を整備した後、令和９年度から森林資源利用を２年間実施する予定となっている。</t>
    <rPh sb="27" eb="28">
      <t>ド</t>
    </rPh>
    <phoneticPr fontId="1"/>
  </si>
  <si>
    <t>（○年○月○日　第○回改定）</t>
    <rPh sb="8" eb="9">
      <t>ダイ</t>
    </rPh>
    <rPh sb="10" eb="11">
      <t>カイ</t>
    </rPh>
    <rPh sb="11" eb="13">
      <t>カイテイ</t>
    </rPh>
    <phoneticPr fontId="16"/>
  </si>
  <si>
    <t>８年度</t>
    <phoneticPr fontId="16"/>
  </si>
  <si>
    <t>１０年度</t>
  </si>
  <si>
    <t>チェーンソー、ポータブルロープウィンチ、簡易トイレ、丸鋸</t>
    <rPh sb="20" eb="22">
      <t>カンイ</t>
    </rPh>
    <rPh sb="26" eb="27">
      <t>マル</t>
    </rPh>
    <rPh sb="27" eb="28">
      <t>ノコ</t>
    </rPh>
    <phoneticPr fontId="16"/>
  </si>
  <si>
    <t>森林調査、活動方針打合せ</t>
    <rPh sb="0" eb="4">
      <t>シンリンチョウサ</t>
    </rPh>
    <rPh sb="5" eb="7">
      <t>カツドウ</t>
    </rPh>
    <rPh sb="7" eb="9">
      <t>ホウシン</t>
    </rPh>
    <rPh sb="9" eb="11">
      <t>ウチアワ</t>
    </rPh>
    <phoneticPr fontId="16"/>
  </si>
  <si>
    <t>安全作業について</t>
    <rPh sb="0" eb="4">
      <t>アンゼンサギョウ</t>
    </rPh>
    <phoneticPr fontId="16"/>
  </si>
  <si>
    <t>ヒアリハット、緊急対応方法の勉強、作業を進めるための心構え</t>
    <rPh sb="7" eb="13">
      <t>キンキュウタイオウホウホウ</t>
    </rPh>
    <rPh sb="14" eb="16">
      <t>ベンキョウ</t>
    </rPh>
    <rPh sb="17" eb="19">
      <t>サギョウ</t>
    </rPh>
    <rPh sb="20" eb="21">
      <t>スス</t>
    </rPh>
    <rPh sb="26" eb="28">
      <t>ココロガマ</t>
    </rPh>
    <phoneticPr fontId="16"/>
  </si>
  <si>
    <t>貴会の取り扱い方法</t>
    <rPh sb="0" eb="2">
      <t>キカイ</t>
    </rPh>
    <rPh sb="3" eb="4">
      <t>ト</t>
    </rPh>
    <rPh sb="5" eb="6">
      <t>アツカ</t>
    </rPh>
    <rPh sb="7" eb="9">
      <t>ホウホウ</t>
    </rPh>
    <phoneticPr fontId="16"/>
  </si>
  <si>
    <t>１０．交付終了後の活動（森林管理）計画</t>
    <rPh sb="3" eb="8">
      <t>コウフシュウリョウゴ</t>
    </rPh>
    <phoneticPr fontId="16"/>
  </si>
  <si>
    <t>１１．交付終了後の活動の継続のための取組</t>
    <rPh sb="3" eb="8">
      <t>コウフシュウリョウゴ</t>
    </rPh>
    <phoneticPr fontId="16"/>
  </si>
  <si>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1"/>
  </si>
  <si>
    <t>令和８年５月　日</t>
    <rPh sb="0" eb="2">
      <t>レイワ</t>
    </rPh>
    <rPh sb="3" eb="4">
      <t>ネン</t>
    </rPh>
    <rPh sb="5" eb="6">
      <t>ツキ</t>
    </rPh>
    <rPh sb="7" eb="8">
      <t>ニチ</t>
    </rPh>
    <phoneticPr fontId="1"/>
  </si>
  <si>
    <t>○△の森を育てる会参加同意書</t>
    <phoneticPr fontId="1"/>
  </si>
  <si>
    <t>１．代表</t>
    <rPh sb="2" eb="4">
      <t>ダイヒョウ</t>
    </rPh>
    <phoneticPr fontId="1"/>
  </si>
  <si>
    <t>役職名</t>
    <rPh sb="0" eb="3">
      <t>ヤクショクメイ</t>
    </rPh>
    <phoneticPr fontId="1"/>
  </si>
  <si>
    <t>氏名</t>
    <rPh sb="0" eb="2">
      <t>シメイ</t>
    </rPh>
    <phoneticPr fontId="1"/>
  </si>
  <si>
    <t>代表</t>
    <rPh sb="0" eb="2">
      <t>ダイヒョウ</t>
    </rPh>
    <phoneticPr fontId="1"/>
  </si>
  <si>
    <t>遠山　由紀</t>
    <phoneticPr fontId="1"/>
  </si>
  <si>
    <t>市原市○△－３</t>
    <phoneticPr fontId="1"/>
  </si>
  <si>
    <t>２．役員</t>
    <rPh sb="2" eb="4">
      <t>ヤクイン</t>
    </rPh>
    <phoneticPr fontId="1"/>
  </si>
  <si>
    <t>副代表</t>
    <rPh sb="0" eb="3">
      <t>フクダイヒョウ</t>
    </rPh>
    <phoneticPr fontId="1"/>
  </si>
  <si>
    <t>東　京一</t>
    <rPh sb="0" eb="1">
      <t>アズマ</t>
    </rPh>
    <rPh sb="2" eb="4">
      <t>キョウイチ</t>
    </rPh>
    <phoneticPr fontId="1"/>
  </si>
  <si>
    <t>市原市○××－２００</t>
    <phoneticPr fontId="1"/>
  </si>
  <si>
    <t>会計</t>
    <rPh sb="0" eb="2">
      <t>カイケイ</t>
    </rPh>
    <phoneticPr fontId="1"/>
  </si>
  <si>
    <t>新橋　浜子</t>
    <rPh sb="0" eb="2">
      <t>シンバシ</t>
    </rPh>
    <rPh sb="3" eb="5">
      <t>ハマコ</t>
    </rPh>
    <phoneticPr fontId="1"/>
  </si>
  <si>
    <t>市原市○△－３２</t>
    <phoneticPr fontId="1"/>
  </si>
  <si>
    <t>（１）個人</t>
    <rPh sb="3" eb="5">
      <t>コジン</t>
    </rPh>
    <phoneticPr fontId="1"/>
  </si>
  <si>
    <t>東　京介</t>
    <rPh sb="0" eb="1">
      <t>アズマ</t>
    </rPh>
    <rPh sb="2" eb="4">
      <t>キョウスケ</t>
    </rPh>
    <phoneticPr fontId="1"/>
  </si>
  <si>
    <t>田町　品雄</t>
    <rPh sb="0" eb="2">
      <t>タマチ</t>
    </rPh>
    <rPh sb="3" eb="5">
      <t>シナオ</t>
    </rPh>
    <phoneticPr fontId="1"/>
  </si>
  <si>
    <t>千葉市若葉区×○－７７</t>
    <rPh sb="0" eb="3">
      <t>チバシ</t>
    </rPh>
    <rPh sb="3" eb="6">
      <t>ワカバク</t>
    </rPh>
    <phoneticPr fontId="1"/>
  </si>
  <si>
    <t>大井　森太郎</t>
    <rPh sb="0" eb="2">
      <t>オオイ</t>
    </rPh>
    <rPh sb="3" eb="4">
      <t>モリ</t>
    </rPh>
    <rPh sb="4" eb="6">
      <t>タロウ</t>
    </rPh>
    <phoneticPr fontId="1"/>
  </si>
  <si>
    <t>千葉市若葉区▽×○－５１５－５</t>
    <rPh sb="0" eb="3">
      <t>チバシ</t>
    </rPh>
    <rPh sb="3" eb="6">
      <t>ワカバク</t>
    </rPh>
    <phoneticPr fontId="1"/>
  </si>
  <si>
    <t>蒲田　咲子</t>
    <rPh sb="0" eb="2">
      <t>カマタ</t>
    </rPh>
    <rPh sb="3" eb="5">
      <t>サキコ</t>
    </rPh>
    <phoneticPr fontId="1"/>
  </si>
  <si>
    <t>市原市○×◎－８０５</t>
    <phoneticPr fontId="1"/>
  </si>
  <si>
    <t>鶴見　安和</t>
    <rPh sb="0" eb="2">
      <t>ツルミ</t>
    </rPh>
    <rPh sb="3" eb="5">
      <t>ヤスカズ</t>
    </rPh>
    <phoneticPr fontId="1"/>
  </si>
  <si>
    <t>市原市○××－３４５０</t>
    <phoneticPr fontId="1"/>
  </si>
  <si>
    <t>横浜　神奈子</t>
    <rPh sb="0" eb="2">
      <t>ヨコハマ</t>
    </rPh>
    <rPh sb="3" eb="6">
      <t>カナコ</t>
    </rPh>
    <phoneticPr fontId="1"/>
  </si>
  <si>
    <t>市原市○△－９９４</t>
    <phoneticPr fontId="1"/>
  </si>
  <si>
    <t>桜木　関一</t>
    <rPh sb="0" eb="2">
      <t>サクラギ</t>
    </rPh>
    <rPh sb="3" eb="4">
      <t>セキ</t>
    </rPh>
    <rPh sb="4" eb="5">
      <t>イチ</t>
    </rPh>
    <phoneticPr fontId="1"/>
  </si>
  <si>
    <t>東京都江東区〇●４６</t>
    <rPh sb="0" eb="3">
      <t>トウキョウト</t>
    </rPh>
    <rPh sb="3" eb="6">
      <t>コウトウク</t>
    </rPh>
    <phoneticPr fontId="1"/>
  </si>
  <si>
    <t>（２）団体</t>
    <rPh sb="3" eb="5">
      <t>ダンタイ</t>
    </rPh>
    <phoneticPr fontId="1"/>
  </si>
  <si>
    <t>団体名</t>
    <rPh sb="0" eb="3">
      <t>ダンタイメイ</t>
    </rPh>
    <phoneticPr fontId="1"/>
  </si>
  <si>
    <t>監査</t>
    <rPh sb="0" eb="2">
      <t>カンサ</t>
    </rPh>
    <phoneticPr fontId="1"/>
  </si>
  <si>
    <t>位　　置　　図</t>
    <rPh sb="0" eb="1">
      <t>クライ</t>
    </rPh>
    <rPh sb="3" eb="4">
      <t>チ</t>
    </rPh>
    <rPh sb="6" eb="7">
      <t>ズ</t>
    </rPh>
    <phoneticPr fontId="1"/>
  </si>
  <si>
    <t>令和８年５月１０日現在</t>
    <phoneticPr fontId="1"/>
  </si>
  <si>
    <t>令和８年度購入予定</t>
    <phoneticPr fontId="1"/>
  </si>
  <si>
    <t>９人（全員）</t>
    <rPh sb="1" eb="2">
      <t>ニン</t>
    </rPh>
    <rPh sb="3" eb="5">
      <t>ゼンイン</t>
    </rPh>
    <phoneticPr fontId="1"/>
  </si>
  <si>
    <t>鶴見　安和</t>
    <rPh sb="0" eb="2">
      <t>ツルミ</t>
    </rPh>
    <rPh sb="3" eb="4">
      <t>ヤス</t>
    </rPh>
    <rPh sb="4" eb="5">
      <t>カズ</t>
    </rPh>
    <phoneticPr fontId="1"/>
  </si>
  <si>
    <t>R8.4.11 ～ R9.4.10</t>
    <phoneticPr fontId="1"/>
  </si>
  <si>
    <t>５００円／人・年、４人</t>
    <rPh sb="10" eb="11">
      <t>ニン</t>
    </rPh>
    <phoneticPr fontId="1"/>
  </si>
  <si>
    <t>１，２００円／人・年、５人</t>
    <rPh sb="12" eb="13">
      <t>ニン</t>
    </rPh>
    <phoneticPr fontId="1"/>
  </si>
  <si>
    <t>　１　活動組織（団体）の連絡先等</t>
    <rPh sb="3" eb="7">
      <t>カツドウソシキ</t>
    </rPh>
    <rPh sb="8" eb="10">
      <t>ダンタイ</t>
    </rPh>
    <rPh sb="12" eb="15">
      <t>レンラクサキ</t>
    </rPh>
    <rPh sb="15" eb="16">
      <t>トウ</t>
    </rPh>
    <phoneticPr fontId="1"/>
  </si>
  <si>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1"/>
  </si>
  <si>
    <t>規約</t>
    <rPh sb="0" eb="2">
      <t>キヤク</t>
    </rPh>
    <phoneticPr fontId="1"/>
  </si>
  <si>
    <t>参加同意書</t>
    <rPh sb="0" eb="2">
      <t>サンカ</t>
    </rPh>
    <rPh sb="2" eb="5">
      <t>ドウイショ</t>
    </rPh>
    <phoneticPr fontId="1"/>
  </si>
  <si>
    <t>安全装備と購入予定</t>
    <rPh sb="0" eb="2">
      <t>アンゼン</t>
    </rPh>
    <rPh sb="2" eb="4">
      <t>ソウビ</t>
    </rPh>
    <rPh sb="5" eb="7">
      <t>コウニュウ</t>
    </rPh>
    <rPh sb="7" eb="9">
      <t>ヨテイ</t>
    </rPh>
    <phoneticPr fontId="1"/>
  </si>
  <si>
    <t>注：団体においては、活動組織の会員となる者は代表者とし、会員名簿を添付すること。</t>
    <rPh sb="15" eb="16">
      <t>カイ</t>
    </rPh>
    <rPh sb="28" eb="29">
      <t>カイ</t>
    </rPh>
    <phoneticPr fontId="1"/>
  </si>
  <si>
    <t>３．会員</t>
    <rPh sb="2" eb="4">
      <t>カイイン</t>
    </rPh>
    <phoneticPr fontId="1"/>
  </si>
  <si>
    <t>以下、「３．会員」は、○△の森を育てる会へ参加するとともに、○△の森を育てる会の代表及び役員を下記１．２．のとおり定めます。</t>
    <rPh sb="6" eb="7">
      <t>カイ</t>
    </rPh>
    <phoneticPr fontId="1"/>
  </si>
  <si>
    <t>○△の森を育てる会　</t>
    <phoneticPr fontId="1"/>
  </si>
  <si>
    <t>（１）会員数等　　　</t>
    <rPh sb="3" eb="4">
      <t>カイ</t>
    </rPh>
    <phoneticPr fontId="1"/>
  </si>
  <si>
    <t>安全装備の現状と購入予定</t>
    <phoneticPr fontId="1"/>
  </si>
  <si>
    <t>会員数</t>
    <rPh sb="0" eb="1">
      <t>カイ</t>
    </rPh>
    <rPh sb="1" eb="2">
      <t>イン</t>
    </rPh>
    <phoneticPr fontId="1"/>
  </si>
  <si>
    <t>・会員及び一般参加者には例外なくヘルメットを着用させる。
・チェンソーを操作するものは、ゴーグル、防護具(チャップス)などを着用する。
・会員は、別紙保険に加入する。</t>
    <phoneticPr fontId="16"/>
  </si>
  <si>
    <t>事務局と現地相談のうえ決定</t>
    <rPh sb="0" eb="3">
      <t>ジムキョク</t>
    </rPh>
    <rPh sb="4" eb="6">
      <t>ゲンチ</t>
    </rPh>
    <rPh sb="6" eb="8">
      <t>ソウダン</t>
    </rPh>
    <rPh sb="11" eb="13">
      <t>ケッテイ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</si>
</sst>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5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Ｐゴシック"/>
      <family val="3"/>
      <charset val="128"/>
    </font>
    <font>
      <sz val="14"/>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6"/>
      <color theme="1"/>
      <name val="ＭＳ Ｐゴシック"/>
      <family val="3"/>
      <charset val="128"/>
    </font>
    <font>
      <sz val="10"/>
      <color theme="1"/>
      <name val="ＭＳ Ｐゴシック"/>
      <family val="2"/>
      <charset val="128"/>
    </font>
    <font>
      <sz val="11"/>
      <color theme="1"/>
      <name val="ＭＳ 明朝"/>
      <family val="1"/>
      <charset val="128"/>
    </font>
    <font>
      <sz val="12"/>
      <color theme="1"/>
      <name val="ＭＳ Ｐゴシック"/>
      <family val="3"/>
      <charset val="128"/>
    </font>
    <font>
      <sz val="11"/>
      <name val="ＭＳ Ｐゴシック"/>
      <family val="3"/>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6"/>
      <name val="ＭＳ Ｐゴシック"/>
      <family val="2"/>
      <charset val="128"/>
    </font>
    <font>
      <sz val="16"/>
      <name val="BIZ UDPゴシック"/>
      <family val="3"/>
      <charset val="128"/>
    </font>
    <font>
      <u/>
      <sz val="11"/>
      <color theme="10"/>
      <name val="游ゴシック"/>
      <family val="2"/>
      <charset val="128"/>
      <scheme val="minor"/>
    </font>
    <font>
      <sz val="16"/>
      <color theme="9" tint="-0.499984740745262"/>
      <name val="BIZ UDPゴシック"/>
      <family val="3"/>
      <charset val="128"/>
    </font>
    <font>
      <sz val="16"/>
      <color rgb="FF0070C0"/>
      <name val="BIZ UDPゴシック"/>
      <family val="3"/>
      <charset val="128"/>
    </font>
    <font>
      <sz val="11"/>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9"/>
      <name val="ＭＳ 明朝"/>
      <family val="1"/>
      <charset val="128"/>
    </font>
    <font>
      <sz val="12"/>
      <color theme="1"/>
      <name val="BIZ UDPゴシック"/>
      <family val="3"/>
      <charset val="128"/>
    </font>
    <font>
      <sz val="36"/>
      <color theme="1"/>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DFECE"/>
        <bgColor indexed="64"/>
      </patternFill>
    </fill>
    <fill>
      <patternFill patternType="solid">
        <fgColor theme="0"/>
        <bgColor theme="0"/>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s>
  <cellStyleXfs count="5">
    <xf numFmtId="0" fontId="0" fillId="0" borderId="0">
      <alignment vertical="center"/>
    </xf>
    <xf numFmtId="0" fontId="11" fillId="0" borderId="0">
      <alignment vertical="center"/>
    </xf>
    <xf numFmtId="0" fontId="18" fillId="0" borderId="0"/>
    <xf numFmtId="0" fontId="11" fillId="0" borderId="0">
      <alignment vertical="center"/>
    </xf>
    <xf numFmtId="0" fontId="39" fillId="0" borderId="0" applyNumberFormat="0" applyFill="0" applyBorder="0" applyAlignment="0" applyProtection="0">
      <alignment vertical="center"/>
    </xf>
  </cellStyleXfs>
  <cellXfs count="48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2" borderId="0" xfId="0" applyFont="1" applyFill="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0" fillId="2" borderId="0" xfId="0" applyFill="1">
      <alignment vertical="center"/>
    </xf>
    <xf numFmtId="0" fontId="2" fillId="2" borderId="0" xfId="0" applyFont="1" applyFill="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0" xfId="0" applyFont="1" applyFill="1" applyAlignment="1">
      <alignment horizontal="lef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4"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4" fontId="8" fillId="0" borderId="1"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4" fontId="8" fillId="0" borderId="1" xfId="0" applyNumberFormat="1" applyFont="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 fillId="0" borderId="0" xfId="0" applyFont="1">
      <alignment vertical="center"/>
    </xf>
    <xf numFmtId="0" fontId="12" fillId="0" borderId="0" xfId="1" applyFont="1" applyAlignment="1">
      <alignment horizontal="left" vertical="center"/>
    </xf>
    <xf numFmtId="0" fontId="12" fillId="0" borderId="0" xfId="1" applyFont="1">
      <alignment vertical="center"/>
    </xf>
    <xf numFmtId="0" fontId="3" fillId="0" borderId="0" xfId="1" applyFont="1" applyAlignment="1">
      <alignment horizontal="left" vertical="center"/>
    </xf>
    <xf numFmtId="0" fontId="3" fillId="0" borderId="0" xfId="1"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2" fillId="0" borderId="0" xfId="1" applyFont="1" applyAlignment="1">
      <alignment horizontal="justify"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top"/>
    </xf>
    <xf numFmtId="0" fontId="12" fillId="0" borderId="0" xfId="1" applyFont="1" applyAlignment="1">
      <alignment horizontal="right" vertical="top" wrapText="1"/>
    </xf>
    <xf numFmtId="0" fontId="12" fillId="0" borderId="0" xfId="1" applyFont="1" applyAlignment="1">
      <alignment horizontal="center" vertical="top" wrapText="1"/>
    </xf>
    <xf numFmtId="0" fontId="12" fillId="0" borderId="12" xfId="1" applyFont="1" applyBorder="1" applyAlignment="1">
      <alignment horizontal="left" vertical="center"/>
    </xf>
    <xf numFmtId="0" fontId="12" fillId="0" borderId="12" xfId="1" applyFont="1" applyBorder="1">
      <alignment vertical="center"/>
    </xf>
    <xf numFmtId="0" fontId="19" fillId="0" borderId="1" xfId="2" applyFont="1" applyBorder="1" applyAlignment="1">
      <alignment horizontal="center" vertical="center" wrapText="1"/>
    </xf>
    <xf numFmtId="0" fontId="19" fillId="0" borderId="6" xfId="2" applyFont="1" applyBorder="1" applyAlignment="1">
      <alignment horizontal="left" vertical="center" wrapText="1"/>
    </xf>
    <xf numFmtId="0" fontId="19" fillId="0" borderId="11" xfId="2" applyFont="1" applyBorder="1" applyAlignment="1">
      <alignment vertical="center" wrapText="1"/>
    </xf>
    <xf numFmtId="0" fontId="19" fillId="0" borderId="3" xfId="2" applyFont="1" applyBorder="1" applyAlignment="1">
      <alignment vertical="top" wrapText="1"/>
    </xf>
    <xf numFmtId="0" fontId="19" fillId="0" borderId="16" xfId="2" applyFont="1" applyBorder="1" applyAlignment="1">
      <alignment vertical="center" wrapText="1"/>
    </xf>
    <xf numFmtId="0" fontId="12" fillId="0" borderId="13" xfId="2" applyFont="1" applyBorder="1" applyAlignment="1">
      <alignment horizontal="center" vertical="center" wrapText="1"/>
    </xf>
    <xf numFmtId="0" fontId="19" fillId="0" borderId="10" xfId="2" applyFont="1" applyBorder="1" applyAlignment="1">
      <alignment horizontal="center" vertical="center" shrinkToFit="1"/>
    </xf>
    <xf numFmtId="0" fontId="19" fillId="0" borderId="16" xfId="2" applyFont="1" applyBorder="1" applyAlignment="1">
      <alignment horizontal="left" vertical="center" wrapText="1"/>
    </xf>
    <xf numFmtId="0" fontId="19" fillId="0" borderId="0" xfId="2" applyFont="1" applyAlignment="1">
      <alignment horizontal="left" vertical="center" wrapText="1"/>
    </xf>
    <xf numFmtId="0" fontId="19" fillId="0" borderId="13" xfId="2" applyFont="1" applyBorder="1" applyAlignment="1">
      <alignment horizontal="right" vertical="center" wrapText="1"/>
    </xf>
    <xf numFmtId="0" fontId="19" fillId="0" borderId="6" xfId="2" applyFont="1" applyBorder="1" applyAlignment="1">
      <alignment horizontal="right" vertical="center" wrapText="1"/>
    </xf>
    <xf numFmtId="0" fontId="19" fillId="0" borderId="13" xfId="2" applyFont="1" applyBorder="1" applyAlignment="1">
      <alignment horizontal="left" vertical="center" wrapText="1"/>
    </xf>
    <xf numFmtId="0" fontId="12" fillId="0" borderId="4" xfId="1" applyFont="1" applyBorder="1" applyAlignment="1">
      <alignment vertical="center" wrapText="1"/>
    </xf>
    <xf numFmtId="0" fontId="22" fillId="0" borderId="6" xfId="1" applyFont="1" applyBorder="1" applyAlignment="1">
      <alignment horizontal="left" vertical="center" wrapText="1"/>
    </xf>
    <xf numFmtId="0" fontId="12" fillId="0" borderId="0" xfId="1" applyFont="1" applyAlignment="1">
      <alignment vertical="top" wrapText="1"/>
    </xf>
    <xf numFmtId="0" fontId="23" fillId="0" borderId="0" xfId="2"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58"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19" fillId="2" borderId="0" xfId="3" applyFont="1" applyFill="1" applyAlignment="1">
      <alignment horizontal="left" vertical="center"/>
    </xf>
    <xf numFmtId="0" fontId="12" fillId="0" borderId="0" xfId="3" applyFont="1">
      <alignment vertical="center"/>
    </xf>
    <xf numFmtId="0" fontId="12" fillId="2" borderId="0" xfId="3" applyFont="1" applyFill="1">
      <alignment vertical="center"/>
    </xf>
    <xf numFmtId="0" fontId="18" fillId="0" borderId="0" xfId="2"/>
    <xf numFmtId="0" fontId="12" fillId="5" borderId="18" xfId="3" applyFont="1" applyFill="1" applyBorder="1">
      <alignment vertical="center"/>
    </xf>
    <xf numFmtId="0" fontId="11" fillId="0" borderId="0" xfId="3">
      <alignment vertical="center"/>
    </xf>
    <xf numFmtId="0" fontId="26" fillId="2" borderId="0" xfId="2" applyFont="1" applyFill="1" applyAlignment="1">
      <alignment horizontal="center" vertical="center" wrapText="1"/>
    </xf>
    <xf numFmtId="0" fontId="11" fillId="0" borderId="0" xfId="3" applyAlignment="1">
      <alignment horizontal="center" vertical="center" wrapText="1"/>
    </xf>
    <xf numFmtId="0" fontId="26" fillId="2" borderId="0" xfId="2" applyFont="1" applyFill="1" applyAlignment="1">
      <alignment horizontal="right" vertical="center" wrapText="1"/>
    </xf>
    <xf numFmtId="0" fontId="11" fillId="0" borderId="1" xfId="3" applyBorder="1">
      <alignment vertical="center"/>
    </xf>
    <xf numFmtId="0" fontId="29" fillId="0" borderId="1" xfId="2" applyFont="1" applyBorder="1" applyAlignment="1">
      <alignment horizontal="center" vertical="center" wrapText="1"/>
    </xf>
    <xf numFmtId="0" fontId="28" fillId="2" borderId="3" xfId="2" applyFont="1" applyFill="1" applyBorder="1" applyAlignment="1">
      <alignment horizontal="justify" vertical="center" wrapText="1"/>
    </xf>
    <xf numFmtId="0" fontId="28" fillId="2" borderId="25" xfId="2" applyFont="1" applyFill="1" applyBorder="1" applyAlignment="1">
      <alignment horizontal="justify" vertical="center" wrapText="1"/>
    </xf>
    <xf numFmtId="0" fontId="28" fillId="2" borderId="1" xfId="2" applyFont="1" applyFill="1" applyBorder="1" applyAlignment="1">
      <alignment vertical="center" wrapText="1"/>
    </xf>
    <xf numFmtId="0" fontId="18" fillId="2" borderId="0" xfId="2" applyFill="1"/>
    <xf numFmtId="0" fontId="30" fillId="0" borderId="0" xfId="2" applyFont="1" applyAlignment="1">
      <alignment horizontal="justify" vertical="center"/>
    </xf>
    <xf numFmtId="0" fontId="31" fillId="0" borderId="0" xfId="2" applyFont="1" applyAlignment="1">
      <alignment horizontal="justify" vertical="center"/>
    </xf>
    <xf numFmtId="0" fontId="3" fillId="2" borderId="1" xfId="0" applyFont="1" applyFill="1" applyBorder="1" applyAlignment="1">
      <alignment vertical="center" shrinkToFit="1"/>
    </xf>
    <xf numFmtId="3" fontId="3" fillId="2" borderId="1" xfId="0" applyNumberFormat="1" applyFont="1" applyFill="1" applyBorder="1" applyAlignment="1">
      <alignment horizontal="center" vertical="center" shrinkToFit="1"/>
    </xf>
    <xf numFmtId="0" fontId="27" fillId="2" borderId="0" xfId="0" applyFont="1" applyFill="1" applyAlignment="1">
      <alignment vertical="center" shrinkToFit="1"/>
    </xf>
    <xf numFmtId="0" fontId="25" fillId="0" borderId="0" xfId="0" applyFont="1">
      <alignment vertical="center"/>
    </xf>
    <xf numFmtId="0" fontId="25" fillId="0" borderId="0" xfId="0" applyFont="1" applyAlignment="1">
      <alignment horizontal="right" vertical="center"/>
    </xf>
    <xf numFmtId="0" fontId="25" fillId="0" borderId="1" xfId="0" applyFont="1" applyBorder="1" applyAlignment="1">
      <alignment horizontal="center" vertical="center"/>
    </xf>
    <xf numFmtId="0" fontId="38" fillId="2" borderId="0" xfId="2" applyFont="1" applyFill="1" applyAlignment="1">
      <alignment vertical="center"/>
    </xf>
    <xf numFmtId="0" fontId="34" fillId="2" borderId="0" xfId="2" applyFont="1" applyFill="1" applyAlignment="1">
      <alignment vertical="center"/>
    </xf>
    <xf numFmtId="0" fontId="35" fillId="2" borderId="0" xfId="2" applyFont="1" applyFill="1"/>
    <xf numFmtId="0" fontId="42" fillId="2" borderId="0" xfId="3" applyFont="1" applyFill="1" applyAlignment="1">
      <alignment horizontal="left" vertical="center"/>
    </xf>
    <xf numFmtId="0" fontId="36" fillId="2" borderId="0" xfId="3" applyFont="1" applyFill="1" applyAlignment="1">
      <alignment horizontal="left" vertical="center"/>
    </xf>
    <xf numFmtId="0" fontId="43" fillId="2" borderId="0" xfId="2" applyFont="1" applyFill="1"/>
    <xf numFmtId="0" fontId="43" fillId="6" borderId="1" xfId="2" applyFont="1" applyFill="1" applyBorder="1" applyAlignment="1">
      <alignment horizontal="center" vertical="center"/>
    </xf>
    <xf numFmtId="0" fontId="43" fillId="2" borderId="0" xfId="2" applyFont="1" applyFill="1" applyAlignment="1">
      <alignment horizontal="center" vertical="center"/>
    </xf>
    <xf numFmtId="0" fontId="43" fillId="2" borderId="1" xfId="2" applyFont="1" applyFill="1" applyBorder="1" applyAlignment="1">
      <alignment horizontal="center" vertical="center" wrapText="1"/>
    </xf>
    <xf numFmtId="0" fontId="45" fillId="0" borderId="9" xfId="2" applyFont="1" applyBorder="1" applyAlignment="1">
      <alignment horizontal="center" vertical="center"/>
    </xf>
    <xf numFmtId="0" fontId="43" fillId="0" borderId="9" xfId="2" applyFont="1" applyBorder="1" applyAlignment="1">
      <alignment vertical="center" wrapText="1"/>
    </xf>
    <xf numFmtId="0" fontId="43" fillId="0" borderId="9" xfId="2" applyFont="1" applyBorder="1" applyAlignment="1">
      <alignment horizontal="center" vertical="center" wrapText="1"/>
    </xf>
    <xf numFmtId="0" fontId="43" fillId="0" borderId="0" xfId="2" applyFont="1" applyAlignment="1">
      <alignment horizontal="center" vertical="center"/>
    </xf>
    <xf numFmtId="0" fontId="43" fillId="2" borderId="1" xfId="2" applyFont="1" applyFill="1" applyBorder="1" applyAlignment="1">
      <alignment horizontal="center" vertical="top"/>
    </xf>
    <xf numFmtId="0" fontId="46" fillId="2" borderId="0" xfId="2" applyFont="1" applyFill="1" applyAlignment="1">
      <alignment vertical="top" wrapText="1"/>
    </xf>
    <xf numFmtId="0" fontId="18" fillId="2" borderId="0" xfId="2" applyFill="1" applyAlignment="1">
      <alignment horizontal="center" vertical="top"/>
    </xf>
    <xf numFmtId="0" fontId="47" fillId="2" borderId="0" xfId="2" applyFont="1" applyFill="1" applyAlignment="1">
      <alignment horizontal="center" vertical="center" wrapText="1"/>
    </xf>
    <xf numFmtId="0" fontId="48" fillId="6" borderId="0" xfId="2" applyFont="1" applyFill="1" applyAlignment="1">
      <alignment horizontal="center" vertical="center" wrapText="1"/>
    </xf>
    <xf numFmtId="0" fontId="47" fillId="2" borderId="3"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47" fillId="2" borderId="32" xfId="2" applyFont="1" applyFill="1" applyBorder="1" applyAlignment="1">
      <alignment horizontal="center" vertical="center" wrapText="1"/>
    </xf>
    <xf numFmtId="0" fontId="47" fillId="2" borderId="12" xfId="2" applyFont="1" applyFill="1" applyBorder="1" applyAlignment="1">
      <alignment vertical="center" wrapText="1"/>
    </xf>
    <xf numFmtId="176" fontId="48" fillId="6" borderId="13" xfId="2" applyNumberFormat="1" applyFont="1" applyFill="1" applyBorder="1" applyAlignment="1">
      <alignment vertical="center" wrapText="1"/>
    </xf>
    <xf numFmtId="0" fontId="47" fillId="2" borderId="2" xfId="2" applyFont="1" applyFill="1" applyBorder="1" applyAlignment="1">
      <alignment horizontal="center" vertical="center" wrapText="1"/>
    </xf>
    <xf numFmtId="0" fontId="43" fillId="2" borderId="0" xfId="2" applyFont="1" applyFill="1" applyAlignment="1">
      <alignment horizontal="right" vertical="top"/>
    </xf>
    <xf numFmtId="0" fontId="43" fillId="2" borderId="40" xfId="2" applyFont="1" applyFill="1" applyBorder="1"/>
    <xf numFmtId="0" fontId="43" fillId="2" borderId="41" xfId="2" applyFont="1" applyFill="1" applyBorder="1"/>
    <xf numFmtId="0" fontId="45" fillId="2" borderId="41" xfId="2" applyFont="1" applyFill="1" applyBorder="1" applyAlignment="1">
      <alignment horizontal="right" vertical="center"/>
    </xf>
    <xf numFmtId="0" fontId="48" fillId="6" borderId="42" xfId="2" applyFont="1" applyFill="1" applyBorder="1" applyAlignment="1">
      <alignment horizontal="left" vertical="center" wrapText="1"/>
    </xf>
    <xf numFmtId="0" fontId="12" fillId="0" borderId="0" xfId="1" applyFont="1" applyAlignment="1">
      <alignment vertical="center" wrapText="1"/>
    </xf>
    <xf numFmtId="0" fontId="35" fillId="7" borderId="0" xfId="2" applyFont="1" applyFill="1" applyAlignment="1">
      <alignment vertical="center"/>
    </xf>
    <xf numFmtId="0" fontId="35" fillId="7" borderId="0" xfId="2" applyFont="1" applyFill="1"/>
    <xf numFmtId="0" fontId="19" fillId="0" borderId="0" xfId="3" applyFont="1" applyAlignment="1">
      <alignment horizontal="left" vertical="center"/>
    </xf>
    <xf numFmtId="0" fontId="19" fillId="0" borderId="0" xfId="3" applyFont="1" applyAlignment="1">
      <alignment horizontal="right" vertical="center" wrapText="1"/>
    </xf>
    <xf numFmtId="0" fontId="19" fillId="0" borderId="0" xfId="3" applyFont="1">
      <alignment vertical="center"/>
    </xf>
    <xf numFmtId="0" fontId="19" fillId="0" borderId="0" xfId="3" applyFont="1" applyAlignment="1">
      <alignment vertical="center" wrapText="1"/>
    </xf>
    <xf numFmtId="0" fontId="19" fillId="0" borderId="0" xfId="3" applyFont="1" applyAlignment="1">
      <alignment horizontal="justify" vertical="center"/>
    </xf>
    <xf numFmtId="3" fontId="28" fillId="0" borderId="6" xfId="2" applyNumberFormat="1" applyFont="1" applyBorder="1" applyAlignment="1">
      <alignment horizontal="right" vertical="center" wrapText="1"/>
    </xf>
    <xf numFmtId="0" fontId="54" fillId="0" borderId="10" xfId="2" applyFont="1" applyBorder="1" applyAlignment="1">
      <alignment horizontal="right" vertical="center" wrapText="1"/>
    </xf>
    <xf numFmtId="3" fontId="54" fillId="0" borderId="10" xfId="2" applyNumberFormat="1" applyFont="1" applyBorder="1" applyAlignment="1">
      <alignment horizontal="right" vertical="center" wrapText="1"/>
    </xf>
    <xf numFmtId="0" fontId="54" fillId="0" borderId="44" xfId="2" applyFont="1" applyBorder="1" applyAlignment="1">
      <alignment horizontal="right" vertical="center" wrapText="1"/>
    </xf>
    <xf numFmtId="3" fontId="54" fillId="0" borderId="44" xfId="2" applyNumberFormat="1" applyFont="1" applyBorder="1" applyAlignment="1">
      <alignment horizontal="right" vertical="center" wrapText="1"/>
    </xf>
    <xf numFmtId="0" fontId="54" fillId="0" borderId="13" xfId="2" applyFont="1" applyBorder="1" applyAlignment="1">
      <alignment horizontal="right" vertical="center" wrapText="1"/>
    </xf>
    <xf numFmtId="3" fontId="54" fillId="0" borderId="13" xfId="2" applyNumberFormat="1" applyFont="1" applyBorder="1" applyAlignment="1">
      <alignment horizontal="right" vertical="center" wrapText="1"/>
    </xf>
    <xf numFmtId="0" fontId="54" fillId="0" borderId="3" xfId="2" applyFont="1" applyBorder="1" applyAlignment="1">
      <alignment horizontal="justify" vertical="center" wrapText="1"/>
    </xf>
    <xf numFmtId="0" fontId="54" fillId="0" borderId="1" xfId="2" applyFont="1" applyBorder="1" applyAlignment="1">
      <alignment horizontal="justify" vertical="center" wrapText="1"/>
    </xf>
    <xf numFmtId="0" fontId="54" fillId="0" borderId="6" xfId="2" applyFont="1" applyBorder="1" applyAlignment="1">
      <alignment horizontal="right" vertical="center" wrapText="1"/>
    </xf>
    <xf numFmtId="3" fontId="54" fillId="0" borderId="6" xfId="2" applyNumberFormat="1" applyFont="1" applyBorder="1" applyAlignment="1">
      <alignment horizontal="right" vertical="center" wrapText="1"/>
    </xf>
    <xf numFmtId="0" fontId="55" fillId="0" borderId="0" xfId="3" applyFont="1">
      <alignment vertical="center"/>
    </xf>
    <xf numFmtId="0" fontId="28" fillId="0" borderId="6" xfId="2" applyFont="1" applyBorder="1" applyAlignment="1">
      <alignment horizontal="right" vertical="center" wrapText="1"/>
    </xf>
    <xf numFmtId="0" fontId="25" fillId="0" borderId="0" xfId="3" applyFont="1">
      <alignment vertical="center"/>
    </xf>
    <xf numFmtId="0" fontId="28" fillId="0" borderId="21" xfId="2" applyFont="1" applyBorder="1" applyAlignment="1">
      <alignment horizontal="right" vertical="center" wrapText="1"/>
    </xf>
    <xf numFmtId="0" fontId="28" fillId="0" borderId="24" xfId="2" applyFont="1" applyBorder="1" applyAlignment="1">
      <alignment horizontal="right" vertical="center" wrapText="1"/>
    </xf>
    <xf numFmtId="0" fontId="23" fillId="0" borderId="2" xfId="2" quotePrefix="1" applyFont="1" applyBorder="1" applyAlignment="1">
      <alignment horizontal="center" vertical="center" wrapText="1"/>
    </xf>
    <xf numFmtId="0" fontId="23" fillId="0" borderId="3" xfId="2" applyFont="1" applyBorder="1" applyAlignment="1">
      <alignment horizontal="center" vertical="center" wrapText="1"/>
    </xf>
    <xf numFmtId="0" fontId="23" fillId="0" borderId="3" xfId="2" applyFont="1" applyBorder="1" applyAlignment="1">
      <alignment horizontal="justify" vertical="center" wrapText="1"/>
    </xf>
    <xf numFmtId="0" fontId="23" fillId="0" borderId="2" xfId="2" applyFont="1" applyBorder="1" applyAlignment="1">
      <alignment vertical="center" wrapText="1"/>
    </xf>
    <xf numFmtId="0" fontId="30" fillId="0" borderId="0" xfId="2" applyFont="1" applyAlignment="1">
      <alignment vertical="top"/>
    </xf>
    <xf numFmtId="0" fontId="30" fillId="0" borderId="0" xfId="2" applyFont="1" applyAlignment="1">
      <alignment horizontal="left" vertical="top"/>
    </xf>
    <xf numFmtId="3" fontId="3" fillId="2" borderId="1" xfId="0" applyNumberFormat="1" applyFont="1" applyFill="1" applyBorder="1" applyAlignment="1">
      <alignment horizontal="center" vertical="center" wrapText="1" shrinkToFit="1"/>
    </xf>
    <xf numFmtId="3" fontId="14" fillId="0" borderId="1" xfId="0" applyNumberFormat="1" applyFont="1" applyBorder="1" applyAlignment="1">
      <alignment horizontal="center" vertical="center" wrapText="1"/>
    </xf>
    <xf numFmtId="0" fontId="3" fillId="2" borderId="0" xfId="0" applyFont="1" applyFill="1" applyAlignment="1">
      <alignment horizontal="center" vertical="top"/>
    </xf>
    <xf numFmtId="0" fontId="8" fillId="3" borderId="1" xfId="0" applyFont="1" applyFill="1" applyBorder="1" applyAlignment="1" applyProtection="1">
      <alignment horizontal="center" vertical="center" shrinkToFit="1"/>
      <protection locked="0"/>
    </xf>
    <xf numFmtId="0" fontId="25" fillId="0" borderId="1" xfId="0" applyFont="1" applyBorder="1" applyAlignment="1">
      <alignment horizontal="left" vertical="center"/>
    </xf>
    <xf numFmtId="0" fontId="2" fillId="0" borderId="0" xfId="0" applyFont="1" applyAlignment="1">
      <alignment horizontal="center" vertical="center" wrapText="1"/>
    </xf>
    <xf numFmtId="0" fontId="58" fillId="0" borderId="0" xfId="0" applyFont="1">
      <alignment vertical="center"/>
    </xf>
    <xf numFmtId="0" fontId="58" fillId="0" borderId="0" xfId="0" applyFont="1" applyAlignment="1">
      <alignment horizontal="right" vertical="center"/>
    </xf>
    <xf numFmtId="0" fontId="58" fillId="0" borderId="1" xfId="0" applyFont="1" applyBorder="1">
      <alignment vertical="center"/>
    </xf>
    <xf numFmtId="0" fontId="58" fillId="0" borderId="8" xfId="0" applyFont="1" applyBorder="1">
      <alignment vertical="center"/>
    </xf>
    <xf numFmtId="0" fontId="58" fillId="0" borderId="9" xfId="0" applyFont="1" applyBorder="1">
      <alignment vertical="center"/>
    </xf>
    <xf numFmtId="0" fontId="58" fillId="0" borderId="10" xfId="0"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xf>
    <xf numFmtId="0" fontId="58" fillId="0" borderId="1" xfId="0" applyFont="1" applyBorder="1" applyAlignment="1">
      <alignment horizontal="center" vertical="center"/>
    </xf>
    <xf numFmtId="0" fontId="58" fillId="0" borderId="1" xfId="0" applyFont="1" applyBorder="1" applyAlignment="1">
      <alignment vertical="center" wrapText="1"/>
    </xf>
    <xf numFmtId="0" fontId="58" fillId="0" borderId="0" xfId="0" applyFont="1" applyAlignment="1">
      <alignment vertical="center" wrapText="1"/>
    </xf>
    <xf numFmtId="0" fontId="58" fillId="0" borderId="1" xfId="0" applyFont="1" applyBorder="1" applyAlignment="1">
      <alignment horizontal="center" vertical="center" wrapText="1"/>
    </xf>
    <xf numFmtId="0" fontId="13" fillId="0" borderId="0" xfId="0" applyFont="1" applyAlignment="1">
      <alignment horizontal="center" vertical="center"/>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0" fillId="0" borderId="6" xfId="0" applyBorder="1" applyAlignment="1">
      <alignment vertical="center" shrinkToFit="1"/>
    </xf>
    <xf numFmtId="0" fontId="4" fillId="2" borderId="0" xfId="0" applyFont="1" applyFill="1" applyAlignment="1">
      <alignment horizontal="center" vertical="center" shrinkToFit="1"/>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pplyAlignment="1">
      <alignment vertical="center" shrinkToFit="1"/>
    </xf>
    <xf numFmtId="0" fontId="3" fillId="2" borderId="4" xfId="0" applyFont="1" applyFill="1" applyBorder="1">
      <alignment vertical="center"/>
    </xf>
    <xf numFmtId="0" fontId="3" fillId="2" borderId="5" xfId="0" applyFont="1" applyFill="1" applyBorder="1">
      <alignment vertical="center"/>
    </xf>
    <xf numFmtId="0" fontId="0" fillId="0" borderId="6" xfId="0" applyBorder="1">
      <alignment vertical="center"/>
    </xf>
    <xf numFmtId="0" fontId="0" fillId="0" borderId="5" xfId="0" applyBorder="1">
      <alignment vertical="center"/>
    </xf>
    <xf numFmtId="0" fontId="3" fillId="2" borderId="4" xfId="4" applyFont="1" applyFill="1" applyBorder="1">
      <alignment vertical="center"/>
    </xf>
    <xf numFmtId="0" fontId="3" fillId="0" borderId="6" xfId="0" applyFont="1" applyBorder="1">
      <alignment vertical="center"/>
    </xf>
    <xf numFmtId="0" fontId="0" fillId="0" borderId="0" xfId="0">
      <alignment vertical="center"/>
    </xf>
    <xf numFmtId="0" fontId="3" fillId="2" borderId="2" xfId="0" applyFont="1" applyFill="1" applyBorder="1" applyAlignment="1">
      <alignment horizontal="center" vertical="center" wrapText="1"/>
    </xf>
    <xf numFmtId="0" fontId="0" fillId="0" borderId="3" xfId="0" applyBorder="1" applyAlignment="1">
      <alignment horizontal="center"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2" borderId="4" xfId="0" applyFont="1" applyFill="1" applyBorder="1" applyAlignment="1">
      <alignment horizontal="center" vertical="center"/>
    </xf>
    <xf numFmtId="0" fontId="0" fillId="0" borderId="6" xfId="0" applyBorder="1" applyAlignment="1">
      <alignment horizontal="center" vertical="center"/>
    </xf>
    <xf numFmtId="49" fontId="3" fillId="2" borderId="1" xfId="0" applyNumberFormat="1" applyFont="1" applyFill="1" applyBorder="1">
      <alignment vertical="center"/>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5" fillId="0" borderId="0" xfId="0" applyFont="1" applyAlignment="1">
      <alignment horizontal="left" vertical="center" shrinkToFit="1"/>
    </xf>
    <xf numFmtId="0" fontId="25" fillId="0" borderId="4" xfId="0" applyFont="1" applyBorder="1" applyAlignment="1">
      <alignment horizontal="left" vertical="center"/>
    </xf>
    <xf numFmtId="0" fontId="25" fillId="0" borderId="6" xfId="0" applyFont="1" applyBorder="1" applyAlignment="1">
      <alignment horizontal="left" vertical="center"/>
    </xf>
    <xf numFmtId="0" fontId="17" fillId="0" borderId="0" xfId="0" applyFont="1" applyAlignment="1">
      <alignment horizontal="center" vertical="center" wrapText="1"/>
    </xf>
    <xf numFmtId="0" fontId="25" fillId="0" borderId="0" xfId="0" applyFont="1" applyAlignment="1">
      <alignment horizontal="left" vertical="center" wrapText="1"/>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56"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lignment horizontal="center" vertical="center"/>
    </xf>
    <xf numFmtId="0" fontId="13" fillId="0" borderId="0" xfId="0" applyFont="1" applyAlignment="1">
      <alignment vertical="center" wrapText="1"/>
    </xf>
    <xf numFmtId="0" fontId="13" fillId="0" borderId="0" xfId="0" applyFo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xf numFmtId="0" fontId="12" fillId="0" borderId="0" xfId="1" applyFont="1" applyAlignment="1">
      <alignment vertical="center" wrapText="1"/>
    </xf>
    <xf numFmtId="0" fontId="12" fillId="0" borderId="16" xfId="1" applyFont="1" applyBorder="1" applyAlignment="1">
      <alignment horizontal="left" vertical="top" wrapText="1"/>
    </xf>
    <xf numFmtId="0" fontId="12" fillId="0" borderId="0" xfId="1" applyFont="1" applyAlignment="1">
      <alignment horizontal="left" vertical="top" wrapText="1"/>
    </xf>
    <xf numFmtId="0" fontId="12" fillId="0" borderId="17"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9" xfId="1" applyFont="1" applyBorder="1" applyAlignment="1">
      <alignmen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8" xfId="1" applyFont="1" applyBorder="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4"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left" vertical="center" wrapText="1"/>
    </xf>
    <xf numFmtId="0" fontId="12" fillId="0" borderId="0" xfId="1" applyFont="1">
      <alignment vertical="center"/>
    </xf>
    <xf numFmtId="0" fontId="12" fillId="0" borderId="1" xfId="1" applyFont="1" applyBorder="1" applyAlignment="1">
      <alignment horizontal="center" vertical="center" wrapText="1"/>
    </xf>
    <xf numFmtId="0" fontId="19" fillId="0" borderId="1" xfId="2" applyFont="1" applyBorder="1" applyAlignment="1">
      <alignment horizontal="justify" vertical="center" wrapText="1"/>
    </xf>
    <xf numFmtId="0" fontId="19" fillId="0" borderId="1" xfId="2" applyFont="1" applyBorder="1" applyAlignment="1">
      <alignment horizontal="left" vertical="center" wrapText="1"/>
    </xf>
    <xf numFmtId="0" fontId="19" fillId="0" borderId="1" xfId="2" applyFont="1" applyBorder="1" applyAlignment="1">
      <alignment horizontal="right" vertical="center" wrapText="1"/>
    </xf>
    <xf numFmtId="0" fontId="19" fillId="0" borderId="2" xfId="2" applyFont="1" applyBorder="1" applyAlignment="1">
      <alignment horizontal="justify" vertical="center" wrapText="1"/>
    </xf>
    <xf numFmtId="0" fontId="19" fillId="0" borderId="8" xfId="2" applyFont="1" applyBorder="1" applyAlignment="1">
      <alignment horizontal="right" vertical="center" wrapText="1"/>
    </xf>
    <xf numFmtId="0" fontId="19" fillId="0" borderId="9" xfId="2" applyFont="1" applyBorder="1" applyAlignment="1">
      <alignment horizontal="right" vertical="center" wrapText="1"/>
    </xf>
    <xf numFmtId="0" fontId="19" fillId="0" borderId="11" xfId="2" applyFont="1" applyBorder="1" applyAlignment="1">
      <alignment horizontal="right" vertical="center" wrapText="1"/>
    </xf>
    <xf numFmtId="0" fontId="19" fillId="0" borderId="12" xfId="2" applyFont="1" applyBorder="1" applyAlignment="1">
      <alignment horizontal="right" vertical="center" wrapText="1"/>
    </xf>
    <xf numFmtId="0" fontId="19" fillId="0" borderId="6" xfId="2" applyFont="1" applyBorder="1" applyAlignment="1">
      <alignment horizontal="left" vertical="center" wrapText="1"/>
    </xf>
    <xf numFmtId="0" fontId="19" fillId="0" borderId="11"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2" xfId="2" applyFont="1" applyBorder="1" applyAlignment="1">
      <alignment horizontal="left" vertical="center" wrapText="1"/>
    </xf>
    <xf numFmtId="0" fontId="19" fillId="0" borderId="3" xfId="2" applyFont="1" applyBorder="1" applyAlignment="1">
      <alignment horizontal="justify" vertical="center" wrapText="1"/>
    </xf>
    <xf numFmtId="0" fontId="19" fillId="0" borderId="4"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8" xfId="2" applyFont="1" applyBorder="1" applyAlignment="1">
      <alignment vertical="center" wrapText="1"/>
    </xf>
    <xf numFmtId="0" fontId="19" fillId="0" borderId="9" xfId="2" applyFont="1" applyBorder="1" applyAlignment="1">
      <alignment vertical="center" wrapText="1"/>
    </xf>
    <xf numFmtId="0" fontId="19" fillId="0" borderId="11" xfId="2" applyFont="1" applyBorder="1" applyAlignment="1">
      <alignment vertical="center" wrapText="1"/>
    </xf>
    <xf numFmtId="0" fontId="19" fillId="0" borderId="12" xfId="2" applyFont="1" applyBorder="1" applyAlignment="1">
      <alignment vertical="center" wrapTex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16" xfId="2" applyFont="1" applyBorder="1" applyAlignment="1">
      <alignment vertical="top" wrapText="1"/>
    </xf>
    <xf numFmtId="0" fontId="19" fillId="0" borderId="17" xfId="2" applyFont="1" applyBorder="1" applyAlignment="1">
      <alignment vertical="top" wrapText="1"/>
    </xf>
    <xf numFmtId="0" fontId="19" fillId="0" borderId="1" xfId="2" applyFont="1" applyBorder="1" applyAlignment="1">
      <alignment horizontal="center" vertical="center" wrapText="1"/>
    </xf>
    <xf numFmtId="0" fontId="12" fillId="0" borderId="8" xfId="1" applyFont="1" applyBorder="1" applyAlignment="1">
      <alignment vertical="top"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horizontal="right" vertical="top" wrapText="1"/>
    </xf>
    <xf numFmtId="0" fontId="12" fillId="0" borderId="12" xfId="1" applyFont="1" applyBorder="1" applyAlignment="1">
      <alignment horizontal="right" vertical="top" wrapText="1"/>
    </xf>
    <xf numFmtId="0" fontId="12" fillId="0" borderId="13" xfId="1" applyFont="1" applyBorder="1" applyAlignment="1">
      <alignment horizontal="right" vertical="top"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12" xfId="1" applyFont="1" applyBorder="1" applyAlignment="1">
      <alignment horizontal="left" vertical="center" wrapText="1"/>
    </xf>
    <xf numFmtId="0" fontId="15" fillId="0" borderId="0" xfId="1" applyFont="1" applyAlignment="1">
      <alignment horizontal="center" vertical="center" wrapText="1"/>
    </xf>
    <xf numFmtId="0" fontId="15" fillId="0" borderId="0" xfId="1" applyFont="1">
      <alignment vertical="center"/>
    </xf>
    <xf numFmtId="0" fontId="50" fillId="0" borderId="0" xfId="1" applyFont="1" applyAlignment="1">
      <alignment horizontal="center" vertical="center"/>
    </xf>
    <xf numFmtId="0" fontId="51" fillId="0" borderId="0" xfId="2" applyFont="1" applyAlignment="1">
      <alignment horizontal="center" vertical="center"/>
    </xf>
    <xf numFmtId="0" fontId="17" fillId="0" borderId="0" xfId="1" applyFont="1" applyAlignment="1">
      <alignment horizontal="center" vertical="center" wrapText="1"/>
    </xf>
    <xf numFmtId="0" fontId="17" fillId="0" borderId="0" xfId="1" applyFont="1">
      <alignment vertical="center"/>
    </xf>
    <xf numFmtId="0" fontId="12" fillId="0" borderId="0" xfId="1" applyFont="1" applyAlignment="1">
      <alignment horizontal="center" vertical="center" wrapText="1"/>
    </xf>
    <xf numFmtId="0" fontId="4" fillId="0" borderId="0" xfId="0" applyFont="1" applyAlignment="1">
      <alignment horizontal="center" vertical="center"/>
    </xf>
    <xf numFmtId="0" fontId="24" fillId="0" borderId="0" xfId="0" applyFont="1" applyAlignment="1">
      <alignment horizontal="center" vertical="center"/>
    </xf>
    <xf numFmtId="0" fontId="3" fillId="0" borderId="0" xfId="0" applyFont="1">
      <alignment vertical="center"/>
    </xf>
    <xf numFmtId="58" fontId="19" fillId="0" borderId="0" xfId="3" applyNumberFormat="1" applyFont="1" applyAlignment="1">
      <alignment horizontal="center" vertical="center" wrapText="1"/>
    </xf>
    <xf numFmtId="0" fontId="19" fillId="0" borderId="0" xfId="3" applyFont="1" applyAlignment="1">
      <alignment horizontal="center" vertical="center" wrapText="1"/>
    </xf>
    <xf numFmtId="0" fontId="19" fillId="0" borderId="0" xfId="3" applyFont="1" applyAlignment="1">
      <alignment vertical="center" wrapText="1"/>
    </xf>
    <xf numFmtId="0" fontId="12" fillId="0" borderId="0" xfId="3" applyFont="1" applyAlignment="1">
      <alignment vertical="top" wrapText="1"/>
    </xf>
    <xf numFmtId="0" fontId="18" fillId="0" borderId="0" xfId="2" applyAlignment="1">
      <alignment vertical="top" wrapText="1"/>
    </xf>
    <xf numFmtId="0" fontId="18" fillId="0" borderId="0" xfId="2"/>
    <xf numFmtId="0" fontId="42" fillId="0" borderId="0" xfId="3" applyFont="1" applyAlignment="1">
      <alignment vertical="center" wrapText="1"/>
    </xf>
    <xf numFmtId="0" fontId="19" fillId="0" borderId="0" xfId="3" applyFont="1" applyAlignment="1">
      <alignment horizontal="right" vertical="center" wrapText="1"/>
    </xf>
    <xf numFmtId="0" fontId="19" fillId="0" borderId="0" xfId="3" applyFont="1" applyAlignment="1">
      <alignment horizontal="justify" vertical="center" wrapText="1"/>
    </xf>
    <xf numFmtId="0" fontId="19" fillId="2" borderId="0" xfId="3" applyFont="1" applyFill="1" applyAlignment="1">
      <alignment vertical="center" wrapText="1"/>
    </xf>
    <xf numFmtId="0" fontId="28" fillId="0" borderId="4"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4" xfId="2" applyFont="1" applyBorder="1" applyAlignment="1">
      <alignment horizontal="left" vertical="center" wrapText="1"/>
    </xf>
    <xf numFmtId="0" fontId="28" fillId="0" borderId="6" xfId="2" applyFont="1" applyBorder="1" applyAlignment="1">
      <alignment horizontal="left" vertical="center" wrapText="1"/>
    </xf>
    <xf numFmtId="3" fontId="28" fillId="0" borderId="4" xfId="2" applyNumberFormat="1" applyFont="1" applyBorder="1" applyAlignment="1">
      <alignment horizontal="center" vertical="center" wrapText="1"/>
    </xf>
    <xf numFmtId="3" fontId="28" fillId="0" borderId="5" xfId="2" applyNumberFormat="1" applyFont="1" applyBorder="1" applyAlignment="1">
      <alignment horizontal="center" vertical="center" wrapText="1"/>
    </xf>
    <xf numFmtId="177" fontId="28" fillId="0" borderId="4" xfId="2" applyNumberFormat="1" applyFont="1" applyBorder="1" applyAlignment="1">
      <alignment vertical="center" wrapText="1"/>
    </xf>
    <xf numFmtId="177" fontId="18" fillId="0" borderId="5" xfId="2" applyNumberFormat="1" applyBorder="1" applyAlignment="1">
      <alignment vertical="center" wrapText="1"/>
    </xf>
    <xf numFmtId="0" fontId="54" fillId="0" borderId="8" xfId="2" applyFont="1" applyBorder="1" applyAlignment="1">
      <alignment horizontal="left" vertical="center" wrapText="1"/>
    </xf>
    <xf numFmtId="0" fontId="54" fillId="0" borderId="10" xfId="2" applyFont="1" applyBorder="1" applyAlignment="1">
      <alignment horizontal="left" vertical="center" wrapText="1"/>
    </xf>
    <xf numFmtId="0" fontId="54" fillId="0" borderId="16" xfId="2" applyFont="1" applyBorder="1" applyAlignment="1">
      <alignment horizontal="left" vertical="center" wrapText="1"/>
    </xf>
    <xf numFmtId="0" fontId="54" fillId="0" borderId="17" xfId="2" applyFont="1" applyBorder="1" applyAlignment="1">
      <alignment horizontal="left" vertical="center" wrapText="1"/>
    </xf>
    <xf numFmtId="0" fontId="54" fillId="0" borderId="11" xfId="2" applyFont="1" applyBorder="1" applyAlignment="1">
      <alignment horizontal="left" vertical="center" wrapText="1"/>
    </xf>
    <xf numFmtId="0" fontId="54" fillId="0" borderId="13" xfId="2" applyFont="1" applyBorder="1" applyAlignment="1">
      <alignment horizontal="left" vertical="center" wrapText="1"/>
    </xf>
    <xf numFmtId="0" fontId="54" fillId="0" borderId="8" xfId="2" applyFont="1" applyBorder="1" applyAlignment="1">
      <alignment horizontal="center" vertical="center" wrapText="1"/>
    </xf>
    <xf numFmtId="0" fontId="54" fillId="0" borderId="10" xfId="2" applyFont="1" applyBorder="1" applyAlignment="1">
      <alignment horizontal="center" vertical="center" wrapText="1"/>
    </xf>
    <xf numFmtId="0" fontId="54" fillId="0" borderId="9" xfId="2" applyFont="1" applyBorder="1" applyAlignment="1">
      <alignment horizontal="center" vertical="center" wrapText="1"/>
    </xf>
    <xf numFmtId="3" fontId="54" fillId="0" borderId="8" xfId="2" applyNumberFormat="1" applyFont="1" applyBorder="1" applyAlignment="1">
      <alignment horizontal="center" vertical="center" wrapText="1"/>
    </xf>
    <xf numFmtId="3" fontId="54" fillId="0" borderId="9" xfId="2" applyNumberFormat="1" applyFont="1" applyBorder="1" applyAlignment="1">
      <alignment horizontal="center" vertical="center" wrapText="1"/>
    </xf>
    <xf numFmtId="177" fontId="28" fillId="0" borderId="8" xfId="2" applyNumberFormat="1" applyFont="1" applyBorder="1" applyAlignment="1">
      <alignment vertical="center" wrapText="1"/>
    </xf>
    <xf numFmtId="177" fontId="18" fillId="0" borderId="9" xfId="2" applyNumberFormat="1" applyBorder="1" applyAlignment="1">
      <alignment vertical="center" wrapText="1"/>
    </xf>
    <xf numFmtId="0" fontId="54" fillId="0" borderId="43" xfId="2" applyFont="1" applyBorder="1" applyAlignment="1">
      <alignment horizontal="center" vertical="center" wrapText="1"/>
    </xf>
    <xf numFmtId="0" fontId="54" fillId="0" borderId="44" xfId="2" applyFont="1" applyBorder="1" applyAlignment="1">
      <alignment horizontal="center" vertical="center" wrapText="1"/>
    </xf>
    <xf numFmtId="0" fontId="54" fillId="0" borderId="45" xfId="2" applyFont="1" applyBorder="1" applyAlignment="1">
      <alignment horizontal="center" vertical="center" wrapText="1"/>
    </xf>
    <xf numFmtId="3" fontId="54" fillId="0" borderId="43" xfId="2" applyNumberFormat="1" applyFont="1" applyBorder="1" applyAlignment="1">
      <alignment horizontal="center" vertical="center" wrapText="1"/>
    </xf>
    <xf numFmtId="3" fontId="54" fillId="0" borderId="45" xfId="2" applyNumberFormat="1" applyFont="1" applyBorder="1" applyAlignment="1">
      <alignment horizontal="center" vertical="center" wrapText="1"/>
    </xf>
    <xf numFmtId="177" fontId="28" fillId="0" borderId="43" xfId="2" applyNumberFormat="1" applyFont="1" applyBorder="1" applyAlignment="1">
      <alignment vertical="center" wrapText="1"/>
    </xf>
    <xf numFmtId="177" fontId="18" fillId="0" borderId="45" xfId="2" applyNumberFormat="1" applyBorder="1" applyAlignment="1">
      <alignment vertical="center" wrapText="1"/>
    </xf>
    <xf numFmtId="0" fontId="54" fillId="0" borderId="11" xfId="2" applyFont="1" applyBorder="1" applyAlignment="1">
      <alignment horizontal="center" vertical="center" wrapText="1"/>
    </xf>
    <xf numFmtId="0" fontId="54" fillId="0" borderId="13" xfId="2" applyFont="1" applyBorder="1" applyAlignment="1">
      <alignment horizontal="center" vertical="center" wrapText="1"/>
    </xf>
    <xf numFmtId="0" fontId="54" fillId="0" borderId="12" xfId="2" applyFont="1" applyBorder="1" applyAlignment="1">
      <alignment horizontal="center" vertical="center" wrapText="1"/>
    </xf>
    <xf numFmtId="3" fontId="54" fillId="0" borderId="46" xfId="2" applyNumberFormat="1" applyFont="1" applyBorder="1" applyAlignment="1">
      <alignment horizontal="center" vertical="center" wrapText="1"/>
    </xf>
    <xf numFmtId="3" fontId="54" fillId="0" borderId="47" xfId="2" applyNumberFormat="1" applyFont="1" applyBorder="1" applyAlignment="1">
      <alignment horizontal="center" vertical="center" wrapText="1"/>
    </xf>
    <xf numFmtId="177" fontId="28" fillId="0" borderId="11" xfId="2" applyNumberFormat="1" applyFont="1" applyBorder="1" applyAlignment="1">
      <alignment vertical="center" wrapText="1"/>
    </xf>
    <xf numFmtId="177" fontId="18" fillId="0" borderId="12" xfId="2" applyNumberFormat="1" applyBorder="1" applyAlignment="1">
      <alignment vertical="center" wrapText="1"/>
    </xf>
    <xf numFmtId="0" fontId="54" fillId="0" borderId="4" xfId="2" applyFont="1" applyBorder="1" applyAlignment="1">
      <alignment horizontal="center" vertical="center" wrapText="1"/>
    </xf>
    <xf numFmtId="0" fontId="54" fillId="0" borderId="6" xfId="2" applyFont="1" applyBorder="1" applyAlignment="1">
      <alignment horizontal="center" vertical="center" wrapText="1"/>
    </xf>
    <xf numFmtId="0" fontId="54" fillId="0" borderId="5" xfId="2" applyFont="1" applyBorder="1" applyAlignment="1">
      <alignment horizontal="center" vertical="center" wrapText="1"/>
    </xf>
    <xf numFmtId="3" fontId="54" fillId="0" borderId="4" xfId="2" applyNumberFormat="1" applyFont="1" applyBorder="1" applyAlignment="1">
      <alignment horizontal="center" vertical="center" wrapText="1"/>
    </xf>
    <xf numFmtId="3" fontId="54" fillId="0" borderId="5" xfId="2" applyNumberFormat="1" applyFont="1" applyBorder="1" applyAlignment="1">
      <alignment horizontal="center" vertical="center" wrapText="1"/>
    </xf>
    <xf numFmtId="177" fontId="54" fillId="0" borderId="4" xfId="2" applyNumberFormat="1" applyFont="1" applyBorder="1" applyAlignment="1">
      <alignment vertical="center" wrapText="1"/>
    </xf>
    <xf numFmtId="177" fontId="54" fillId="0" borderId="5" xfId="2" applyNumberFormat="1" applyFont="1" applyBorder="1" applyAlignment="1">
      <alignment vertical="center" wrapText="1"/>
    </xf>
    <xf numFmtId="0" fontId="54" fillId="0" borderId="8" xfId="2" applyFont="1" applyBorder="1" applyAlignment="1">
      <alignment vertical="center" wrapText="1"/>
    </xf>
    <xf numFmtId="0" fontId="54" fillId="0" borderId="10" xfId="2" applyFont="1" applyBorder="1" applyAlignment="1">
      <alignment vertical="center" wrapText="1"/>
    </xf>
    <xf numFmtId="0" fontId="54" fillId="0" borderId="16" xfId="2" applyFont="1" applyBorder="1" applyAlignment="1">
      <alignment vertical="center" wrapText="1"/>
    </xf>
    <xf numFmtId="0" fontId="54" fillId="0" borderId="17" xfId="2" applyFont="1" applyBorder="1" applyAlignment="1">
      <alignment vertical="center" wrapText="1"/>
    </xf>
    <xf numFmtId="0" fontId="28" fillId="0" borderId="4" xfId="2" applyFont="1" applyBorder="1" applyAlignment="1">
      <alignment vertical="center" wrapText="1"/>
    </xf>
    <xf numFmtId="0" fontId="28" fillId="0" borderId="6" xfId="2" applyFont="1" applyBorder="1" applyAlignment="1">
      <alignment vertical="center" wrapText="1"/>
    </xf>
    <xf numFmtId="0" fontId="54" fillId="0" borderId="4" xfId="2" applyFont="1" applyBorder="1" applyAlignment="1">
      <alignment vertical="center" wrapText="1"/>
    </xf>
    <xf numFmtId="0" fontId="54" fillId="0" borderId="6" xfId="2" applyFont="1" applyBorder="1" applyAlignment="1">
      <alignment vertical="center" wrapText="1"/>
    </xf>
    <xf numFmtId="0" fontId="28" fillId="0" borderId="8" xfId="2" applyFont="1" applyBorder="1" applyAlignment="1">
      <alignment vertical="center" wrapText="1"/>
    </xf>
    <xf numFmtId="0" fontId="28" fillId="0" borderId="10" xfId="2" applyFont="1" applyBorder="1" applyAlignment="1">
      <alignment vertical="center" wrapText="1"/>
    </xf>
    <xf numFmtId="0" fontId="28" fillId="0" borderId="11" xfId="2" applyFont="1" applyBorder="1" applyAlignment="1">
      <alignment vertical="center" wrapText="1"/>
    </xf>
    <xf numFmtId="0" fontId="28" fillId="0" borderId="13" xfId="2" applyFont="1" applyBorder="1" applyAlignment="1">
      <alignment vertical="center" wrapText="1"/>
    </xf>
    <xf numFmtId="177" fontId="28" fillId="0" borderId="5" xfId="2" applyNumberFormat="1" applyFont="1" applyBorder="1" applyAlignment="1">
      <alignment vertical="center" wrapText="1"/>
    </xf>
    <xf numFmtId="0" fontId="28" fillId="0" borderId="19" xfId="2" applyFont="1" applyBorder="1" applyAlignment="1">
      <alignment vertical="center" wrapText="1"/>
    </xf>
    <xf numFmtId="0" fontId="28" fillId="0" borderId="20" xfId="2" applyFont="1" applyBorder="1" applyAlignment="1">
      <alignment vertical="center" wrapText="1"/>
    </xf>
    <xf numFmtId="0" fontId="28" fillId="0" borderId="21" xfId="2" applyFont="1" applyBorder="1" applyAlignment="1">
      <alignment vertical="center" wrapText="1"/>
    </xf>
    <xf numFmtId="0" fontId="28" fillId="0" borderId="19" xfId="2" applyFont="1" applyBorder="1" applyAlignment="1">
      <alignment horizontal="center" vertical="center" wrapText="1"/>
    </xf>
    <xf numFmtId="0" fontId="28" fillId="0" borderId="20" xfId="2" applyFont="1" applyBorder="1" applyAlignment="1">
      <alignment horizontal="center" vertical="center" wrapText="1"/>
    </xf>
    <xf numFmtId="3" fontId="28" fillId="0" borderId="19" xfId="2" applyNumberFormat="1" applyFont="1" applyBorder="1" applyAlignment="1">
      <alignment horizontal="center" vertical="center" wrapText="1"/>
    </xf>
    <xf numFmtId="3" fontId="28" fillId="0" borderId="20" xfId="2" applyNumberFormat="1" applyFont="1" applyBorder="1" applyAlignment="1">
      <alignment horizontal="center" vertical="center" wrapText="1"/>
    </xf>
    <xf numFmtId="177" fontId="28" fillId="0" borderId="19" xfId="2" applyNumberFormat="1" applyFont="1" applyBorder="1" applyAlignment="1">
      <alignment vertical="center" wrapText="1"/>
    </xf>
    <xf numFmtId="177" fontId="28" fillId="0" borderId="20" xfId="2" applyNumberFormat="1" applyFont="1" applyBorder="1" applyAlignment="1">
      <alignmen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24" xfId="2" applyFont="1" applyBorder="1" applyAlignment="1">
      <alignment vertical="center" wrapText="1"/>
    </xf>
    <xf numFmtId="0" fontId="28" fillId="0" borderId="22" xfId="2" applyFont="1" applyBorder="1" applyAlignment="1">
      <alignment horizontal="center" vertical="center" wrapText="1"/>
    </xf>
    <xf numFmtId="0" fontId="28" fillId="0" borderId="23" xfId="2" applyFont="1" applyBorder="1" applyAlignment="1">
      <alignment horizontal="center" vertical="center" wrapText="1"/>
    </xf>
    <xf numFmtId="0" fontId="42" fillId="0" borderId="0" xfId="1" applyFont="1" applyAlignment="1">
      <alignment vertical="center" wrapText="1"/>
    </xf>
    <xf numFmtId="178" fontId="19" fillId="0" borderId="0" xfId="3" applyNumberFormat="1" applyFont="1">
      <alignment vertical="center"/>
    </xf>
    <xf numFmtId="178" fontId="18" fillId="0" borderId="0" xfId="2" applyNumberFormat="1" applyAlignment="1">
      <alignment vertical="center"/>
    </xf>
    <xf numFmtId="0" fontId="28" fillId="0" borderId="1" xfId="2" applyFont="1" applyBorder="1" applyAlignment="1">
      <alignment horizontal="center" vertical="center" wrapText="1"/>
    </xf>
    <xf numFmtId="0" fontId="23" fillId="0" borderId="8" xfId="2" quotePrefix="1" applyFont="1" applyBorder="1" applyAlignment="1">
      <alignment horizontal="center" vertical="center" wrapText="1"/>
    </xf>
    <xf numFmtId="0" fontId="23" fillId="0" borderId="10" xfId="2" applyFont="1" applyBorder="1" applyAlignment="1">
      <alignment horizontal="center" vertical="center" wrapText="1"/>
    </xf>
    <xf numFmtId="0" fontId="23" fillId="0" borderId="2" xfId="2" quotePrefix="1" applyFont="1" applyBorder="1" applyAlignment="1">
      <alignment horizontal="center" vertical="center" wrapText="1"/>
    </xf>
    <xf numFmtId="0" fontId="23" fillId="0" borderId="2"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1" xfId="2" applyFont="1" applyBorder="1" applyAlignment="1">
      <alignment horizontal="justify" vertical="center" wrapText="1"/>
    </xf>
    <xf numFmtId="0" fontId="28" fillId="2" borderId="26" xfId="2" applyFont="1" applyFill="1" applyBorder="1" applyAlignment="1">
      <alignment horizontal="center" vertical="center" wrapText="1"/>
    </xf>
    <xf numFmtId="0" fontId="28" fillId="2" borderId="27" xfId="2" applyFont="1" applyFill="1" applyBorder="1" applyAlignment="1">
      <alignment horizontal="center" vertical="center" wrapText="1"/>
    </xf>
    <xf numFmtId="0" fontId="28" fillId="2" borderId="28" xfId="2" applyFont="1" applyFill="1" applyBorder="1" applyAlignment="1">
      <alignment horizontal="center" vertical="center" wrapText="1"/>
    </xf>
    <xf numFmtId="0" fontId="18" fillId="0" borderId="28" xfId="2" applyBorder="1" applyAlignment="1">
      <alignment horizontal="center" vertical="center" wrapText="1"/>
    </xf>
    <xf numFmtId="0" fontId="18" fillId="0" borderId="27" xfId="2" applyBorder="1" applyAlignment="1">
      <alignment horizontal="center" vertical="center" wrapText="1"/>
    </xf>
    <xf numFmtId="0" fontId="28" fillId="2" borderId="11" xfId="2" applyFont="1" applyFill="1" applyBorder="1" applyAlignment="1">
      <alignment horizontal="center" vertical="center" wrapText="1"/>
    </xf>
    <xf numFmtId="0" fontId="28" fillId="2" borderId="13" xfId="2" applyFont="1" applyFill="1" applyBorder="1" applyAlignment="1">
      <alignment horizontal="center" vertical="center" wrapText="1"/>
    </xf>
    <xf numFmtId="0" fontId="23" fillId="0" borderId="8" xfId="2" applyFont="1" applyBorder="1" applyAlignment="1">
      <alignment vertical="center" wrapText="1"/>
    </xf>
    <xf numFmtId="0" fontId="23" fillId="0" borderId="10" xfId="2" applyFont="1" applyBorder="1" applyAlignment="1">
      <alignment vertical="center" wrapText="1"/>
    </xf>
    <xf numFmtId="0" fontId="23" fillId="0" borderId="16" xfId="2" applyFont="1" applyBorder="1" applyAlignment="1">
      <alignment vertical="center" wrapText="1"/>
    </xf>
    <xf numFmtId="0" fontId="23" fillId="0" borderId="17" xfId="2" applyFont="1" applyBorder="1" applyAlignment="1">
      <alignment vertical="center" wrapText="1"/>
    </xf>
    <xf numFmtId="0" fontId="28" fillId="2" borderId="4" xfId="2" applyFont="1" applyFill="1" applyBorder="1" applyAlignment="1">
      <alignment horizontal="center" vertical="center" wrapText="1"/>
    </xf>
    <xf numFmtId="0" fontId="28" fillId="2" borderId="6" xfId="2" applyFont="1" applyFill="1" applyBorder="1" applyAlignment="1">
      <alignment horizontal="center" vertical="center" wrapText="1"/>
    </xf>
    <xf numFmtId="0" fontId="18" fillId="0" borderId="5" xfId="2" applyBorder="1" applyAlignment="1">
      <alignment horizontal="center" vertical="center" wrapText="1"/>
    </xf>
    <xf numFmtId="0" fontId="18" fillId="0" borderId="6" xfId="2" applyBorder="1" applyAlignment="1">
      <alignment horizontal="center" vertical="center" wrapText="1"/>
    </xf>
    <xf numFmtId="0" fontId="23" fillId="0" borderId="11" xfId="2" applyFont="1" applyBorder="1" applyAlignment="1">
      <alignment vertical="center" wrapText="1"/>
    </xf>
    <xf numFmtId="0" fontId="23" fillId="0" borderId="13" xfId="2" applyFont="1" applyBorder="1" applyAlignment="1">
      <alignment vertical="center" wrapText="1"/>
    </xf>
    <xf numFmtId="0" fontId="19" fillId="0" borderId="1"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42" fillId="0" borderId="0" xfId="1" applyFont="1" applyAlignment="1">
      <alignment vertical="top" wrapText="1"/>
    </xf>
    <xf numFmtId="0" fontId="12" fillId="2" borderId="2" xfId="3" applyFont="1" applyFill="1" applyBorder="1" applyAlignment="1">
      <alignment horizontal="left" vertical="top" wrapText="1"/>
    </xf>
    <xf numFmtId="0" fontId="12" fillId="2" borderId="2" xfId="3" applyFont="1" applyFill="1" applyBorder="1" applyAlignment="1">
      <alignment horizontal="left" vertical="top"/>
    </xf>
    <xf numFmtId="0" fontId="12" fillId="2" borderId="3" xfId="3" applyFont="1" applyFill="1" applyBorder="1" applyAlignment="1">
      <alignment horizontal="left" vertical="top" wrapText="1"/>
    </xf>
    <xf numFmtId="0" fontId="12" fillId="2" borderId="3" xfId="3" applyFont="1" applyFill="1" applyBorder="1" applyAlignment="1">
      <alignment horizontal="left" vertical="top"/>
    </xf>
    <xf numFmtId="0" fontId="12" fillId="2" borderId="1" xfId="3" applyFont="1" applyFill="1" applyBorder="1" applyAlignment="1">
      <alignment horizontal="left" vertical="top" wrapText="1"/>
    </xf>
    <xf numFmtId="0" fontId="12" fillId="2" borderId="1" xfId="3" applyFont="1" applyFill="1" applyBorder="1" applyAlignment="1">
      <alignment horizontal="left" vertical="top"/>
    </xf>
    <xf numFmtId="0" fontId="19" fillId="2" borderId="1" xfId="3" applyFont="1" applyFill="1" applyBorder="1" applyAlignment="1">
      <alignment horizontal="center" vertical="center" wrapText="1"/>
    </xf>
    <xf numFmtId="0" fontId="19" fillId="2" borderId="1" xfId="3" applyFont="1" applyFill="1" applyBorder="1" applyAlignment="1">
      <alignment horizontal="left" vertical="center" wrapText="1"/>
    </xf>
    <xf numFmtId="0" fontId="19" fillId="2" borderId="4" xfId="3"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3" fillId="2" borderId="0" xfId="0" applyFont="1" applyFill="1" applyAlignment="1">
      <alignment vertical="center" wrapText="1"/>
    </xf>
    <xf numFmtId="0" fontId="0" fillId="0" borderId="0" xfId="0" applyAlignment="1">
      <alignment vertical="center" wrapText="1"/>
    </xf>
    <xf numFmtId="0" fontId="27" fillId="2" borderId="0" xfId="0" applyFont="1" applyFill="1" applyAlignment="1">
      <alignment vertical="center" wrapText="1"/>
    </xf>
    <xf numFmtId="3" fontId="3"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3"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7" fillId="2" borderId="0" xfId="0" applyFont="1" applyFill="1">
      <alignment vertical="center"/>
    </xf>
    <xf numFmtId="0" fontId="33" fillId="2" borderId="0" xfId="0" applyFont="1" applyFill="1">
      <alignment vertical="center"/>
    </xf>
    <xf numFmtId="0" fontId="33" fillId="2" borderId="0" xfId="0" applyFont="1" applyFill="1" applyAlignment="1">
      <alignment vertical="center" wrapText="1"/>
    </xf>
    <xf numFmtId="0" fontId="10" fillId="2" borderId="0" xfId="0" applyFont="1" applyFill="1" applyAlignment="1">
      <alignment horizontal="center" vertical="center"/>
    </xf>
    <xf numFmtId="0" fontId="32"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shrinkToFit="1"/>
    </xf>
    <xf numFmtId="0" fontId="58" fillId="0" borderId="4" xfId="0" applyFont="1" applyBorder="1" applyAlignment="1">
      <alignment horizontal="center" vertical="center"/>
    </xf>
    <xf numFmtId="0" fontId="2" fillId="0" borderId="6" xfId="0" applyFont="1" applyBorder="1" applyAlignment="1">
      <alignment horizontal="center" vertical="center"/>
    </xf>
    <xf numFmtId="0" fontId="57" fillId="0" borderId="0" xfId="0" applyFont="1" applyAlignment="1">
      <alignment horizontal="center" vertical="center" wrapText="1"/>
    </xf>
    <xf numFmtId="0" fontId="58" fillId="0" borderId="1" xfId="0" applyFont="1" applyBorder="1">
      <alignment vertical="center"/>
    </xf>
    <xf numFmtId="0" fontId="2" fillId="0" borderId="6" xfId="0" applyFont="1" applyBorder="1">
      <alignment vertical="center"/>
    </xf>
    <xf numFmtId="0" fontId="43" fillId="2" borderId="9" xfId="2" applyFont="1" applyFill="1" applyBorder="1" applyAlignment="1">
      <alignment vertical="top" wrapText="1"/>
    </xf>
    <xf numFmtId="0" fontId="43" fillId="2" borderId="37" xfId="2" applyFont="1" applyFill="1" applyBorder="1" applyAlignment="1">
      <alignment horizontal="left" wrapText="1" indent="1"/>
    </xf>
    <xf numFmtId="0" fontId="43" fillId="2" borderId="38" xfId="2" applyFont="1" applyFill="1" applyBorder="1" applyAlignment="1">
      <alignment horizontal="left" wrapText="1" indent="1"/>
    </xf>
    <xf numFmtId="0" fontId="43" fillId="2" borderId="39" xfId="2" applyFont="1" applyFill="1" applyBorder="1" applyAlignment="1">
      <alignment horizontal="left" wrapText="1" indent="1"/>
    </xf>
    <xf numFmtId="0" fontId="49" fillId="2" borderId="2" xfId="2" applyFont="1" applyFill="1" applyBorder="1" applyAlignment="1">
      <alignment horizontal="justify" vertical="center" wrapText="1"/>
    </xf>
    <xf numFmtId="0" fontId="47" fillId="2" borderId="29" xfId="2" applyFont="1" applyFill="1" applyBorder="1" applyAlignment="1">
      <alignment horizontal="justify" vertical="center" wrapText="1"/>
    </xf>
    <xf numFmtId="0" fontId="47" fillId="2" borderId="30" xfId="2" applyFont="1" applyFill="1" applyBorder="1" applyAlignment="1">
      <alignment horizontal="justify" vertical="center" wrapText="1"/>
    </xf>
    <xf numFmtId="0" fontId="47" fillId="2" borderId="31" xfId="2" applyFont="1" applyFill="1" applyBorder="1" applyAlignment="1">
      <alignment horizontal="justify" vertical="center" wrapText="1"/>
    </xf>
    <xf numFmtId="0" fontId="49" fillId="2" borderId="3" xfId="2" applyFont="1" applyFill="1" applyBorder="1" applyAlignment="1">
      <alignment horizontal="justify" vertical="center" wrapText="1"/>
    </xf>
    <xf numFmtId="0" fontId="49" fillId="2" borderId="1" xfId="2" applyFont="1" applyFill="1" applyBorder="1" applyAlignment="1">
      <alignment horizontal="justify" vertical="center" wrapText="1"/>
    </xf>
    <xf numFmtId="0" fontId="49" fillId="2" borderId="33" xfId="2" applyFont="1" applyFill="1" applyBorder="1" applyAlignment="1">
      <alignment vertical="center" wrapText="1"/>
    </xf>
    <xf numFmtId="0" fontId="49" fillId="2" borderId="34" xfId="2" applyFont="1" applyFill="1" applyBorder="1" applyAlignment="1">
      <alignment vertical="center" wrapText="1"/>
    </xf>
    <xf numFmtId="0" fontId="49" fillId="2" borderId="11" xfId="2" applyFont="1" applyFill="1" applyBorder="1" applyAlignment="1">
      <alignment vertical="center" wrapText="1"/>
    </xf>
    <xf numFmtId="0" fontId="49" fillId="2" borderId="12" xfId="2" applyFont="1" applyFill="1" applyBorder="1" applyAlignment="1">
      <alignment vertical="center" wrapText="1"/>
    </xf>
    <xf numFmtId="0" fontId="49" fillId="2" borderId="35" xfId="2" applyFont="1" applyFill="1" applyBorder="1" applyAlignment="1">
      <alignment vertical="center" wrapText="1"/>
    </xf>
    <xf numFmtId="0" fontId="49" fillId="2" borderId="36" xfId="2" applyFont="1" applyFill="1" applyBorder="1" applyAlignment="1">
      <alignment vertical="center" wrapText="1"/>
    </xf>
    <xf numFmtId="0" fontId="44" fillId="2" borderId="0" xfId="2" applyFont="1" applyFill="1" applyAlignment="1">
      <alignment horizontal="center"/>
    </xf>
    <xf numFmtId="0" fontId="45" fillId="2" borderId="4" xfId="2" applyFont="1" applyFill="1" applyBorder="1" applyAlignment="1">
      <alignment horizontal="center" vertical="center"/>
    </xf>
    <xf numFmtId="0" fontId="45" fillId="2" borderId="6"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4" xfId="2" applyFont="1" applyFill="1" applyBorder="1" applyAlignment="1">
      <alignment horizontal="center" vertical="center"/>
    </xf>
    <xf numFmtId="0" fontId="43" fillId="6" borderId="6" xfId="2" applyFont="1" applyFill="1" applyBorder="1" applyAlignment="1">
      <alignment horizontal="center" vertical="center"/>
    </xf>
    <xf numFmtId="0" fontId="45" fillId="2" borderId="11" xfId="2" applyFont="1" applyFill="1" applyBorder="1" applyAlignment="1">
      <alignment horizontal="center" vertical="center"/>
    </xf>
    <xf numFmtId="0" fontId="45" fillId="2" borderId="12" xfId="2" applyFont="1" applyFill="1" applyBorder="1" applyAlignment="1">
      <alignment horizontal="center" vertical="center"/>
    </xf>
    <xf numFmtId="0" fontId="43" fillId="6" borderId="4" xfId="2" applyFont="1" applyFill="1" applyBorder="1" applyAlignment="1">
      <alignment vertical="center" wrapText="1"/>
    </xf>
    <xf numFmtId="0" fontId="43" fillId="6" borderId="6" xfId="2" applyFont="1" applyFill="1" applyBorder="1" applyAlignment="1">
      <alignment vertical="center" wrapText="1"/>
    </xf>
    <xf numFmtId="0" fontId="43" fillId="2" borderId="0" xfId="2" applyFont="1" applyFill="1" applyAlignment="1">
      <alignment vertical="top" wrapText="1"/>
    </xf>
  </cellXfs>
  <cellStyles count="5">
    <cellStyle name="ハイパーリンク" xfId="4" builtinId="8"/>
    <cellStyle name="標準" xfId="0" builtinId="0"/>
    <cellStyle name="標準 2" xfId="2" xr:uid="{EACFF126-B856-4607-9F64-52A8FB4ED685}"/>
    <cellStyle name="標準 2 2" xfId="3" xr:uid="{570186DD-DAEC-4B86-A0E5-7B21CC85C302}"/>
    <cellStyle name="標準 5" xfId="1" xr:uid="{7174DB13-8F34-4C7D-9C4E-93FA2FE581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12</xdr:col>
      <xdr:colOff>447675</xdr:colOff>
      <xdr:row>1</xdr:row>
      <xdr:rowOff>28574</xdr:rowOff>
    </xdr:to>
    <xdr:sp macro="" textlink="">
      <xdr:nvSpPr>
        <xdr:cNvPr id="2" name="テキスト ボックス 1">
          <a:extLst>
            <a:ext uri="{FF2B5EF4-FFF2-40B4-BE49-F238E27FC236}">
              <a16:creationId xmlns:a16="http://schemas.microsoft.com/office/drawing/2014/main" id="{8D7D9D40-CBC4-4D5F-8DFF-763E88566421}"/>
            </a:ext>
          </a:extLst>
        </xdr:cNvPr>
        <xdr:cNvSpPr txBox="1"/>
      </xdr:nvSpPr>
      <xdr:spPr>
        <a:xfrm>
          <a:off x="5676900" y="0"/>
          <a:ext cx="4857750" cy="371474"/>
        </a:xfrm>
        <a:prstGeom prst="rect">
          <a:avLst/>
        </a:prstGeom>
        <a:solidFill>
          <a:srgbClr val="FFFF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ysClr val="windowText" lastClr="000000"/>
              </a:solidFill>
            </a:rPr>
            <a:t>千葉県市原市○△字池の脇の３筆の森林を申請する場合</a:t>
          </a:r>
        </a:p>
      </xdr:txBody>
    </xdr:sp>
    <xdr:clientData/>
  </xdr:twoCellAnchor>
  <xdr:twoCellAnchor>
    <xdr:from>
      <xdr:col>0</xdr:col>
      <xdr:colOff>0</xdr:colOff>
      <xdr:row>13</xdr:row>
      <xdr:rowOff>0</xdr:rowOff>
    </xdr:from>
    <xdr:to>
      <xdr:col>2</xdr:col>
      <xdr:colOff>180974</xdr:colOff>
      <xdr:row>18</xdr:row>
      <xdr:rowOff>133350</xdr:rowOff>
    </xdr:to>
    <xdr:sp macro="" textlink="">
      <xdr:nvSpPr>
        <xdr:cNvPr id="3" name="四角形吹き出し 3">
          <a:extLst>
            <a:ext uri="{FF2B5EF4-FFF2-40B4-BE49-F238E27FC236}">
              <a16:creationId xmlns:a16="http://schemas.microsoft.com/office/drawing/2014/main" id="{03F043DC-5D13-4801-9638-CE1A5C4E9628}"/>
            </a:ext>
          </a:extLst>
        </xdr:cNvPr>
        <xdr:cNvSpPr/>
      </xdr:nvSpPr>
      <xdr:spPr>
        <a:xfrm>
          <a:off x="0" y="3590925"/>
          <a:ext cx="1676399" cy="1276350"/>
        </a:xfrm>
        <a:prstGeom prst="wedgeRectCallout">
          <a:avLst>
            <a:gd name="adj1" fmla="val -23573"/>
            <a:gd name="adj2" fmla="val -6279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登記簿謄本の写しに、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枚ずつ１から順に番号を振り、地番に対応する写しの番号を入力する</a:t>
          </a:r>
        </a:p>
      </xdr:txBody>
    </xdr:sp>
    <xdr:clientData/>
  </xdr:twoCellAnchor>
  <xdr:twoCellAnchor>
    <xdr:from>
      <xdr:col>2</xdr:col>
      <xdr:colOff>323850</xdr:colOff>
      <xdr:row>15</xdr:row>
      <xdr:rowOff>9525</xdr:rowOff>
    </xdr:from>
    <xdr:to>
      <xdr:col>3</xdr:col>
      <xdr:colOff>438150</xdr:colOff>
      <xdr:row>19</xdr:row>
      <xdr:rowOff>38100</xdr:rowOff>
    </xdr:to>
    <xdr:sp macro="" textlink="">
      <xdr:nvSpPr>
        <xdr:cNvPr id="4" name="四角形吹き出し 4">
          <a:extLst>
            <a:ext uri="{FF2B5EF4-FFF2-40B4-BE49-F238E27FC236}">
              <a16:creationId xmlns:a16="http://schemas.microsoft.com/office/drawing/2014/main" id="{2D700AFB-4ACB-4F14-9EDA-70991806A763}"/>
            </a:ext>
          </a:extLst>
        </xdr:cNvPr>
        <xdr:cNvSpPr/>
      </xdr:nvSpPr>
      <xdr:spPr>
        <a:xfrm>
          <a:off x="1819275" y="4057650"/>
          <a:ext cx="1152525" cy="942975"/>
        </a:xfrm>
        <a:prstGeom prst="wedgeRectCallout">
          <a:avLst>
            <a:gd name="adj1" fmla="val -94504"/>
            <a:gd name="adj2" fmla="val -22383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別紙「活動計画図」に対応するエリア番号を入力する</a:t>
          </a:r>
        </a:p>
      </xdr:txBody>
    </xdr:sp>
    <xdr:clientData/>
  </xdr:twoCellAnchor>
  <xdr:twoCellAnchor>
    <xdr:from>
      <xdr:col>4</xdr:col>
      <xdr:colOff>57150</xdr:colOff>
      <xdr:row>12</xdr:row>
      <xdr:rowOff>180975</xdr:rowOff>
    </xdr:from>
    <xdr:to>
      <xdr:col>5</xdr:col>
      <xdr:colOff>742950</xdr:colOff>
      <xdr:row>18</xdr:row>
      <xdr:rowOff>209550</xdr:rowOff>
    </xdr:to>
    <xdr:sp macro="" textlink="">
      <xdr:nvSpPr>
        <xdr:cNvPr id="5" name="四角形吹き出し 5">
          <a:extLst>
            <a:ext uri="{FF2B5EF4-FFF2-40B4-BE49-F238E27FC236}">
              <a16:creationId xmlns:a16="http://schemas.microsoft.com/office/drawing/2014/main" id="{E334180B-5094-4342-A404-DF5FC5E7F796}"/>
            </a:ext>
          </a:extLst>
        </xdr:cNvPr>
        <xdr:cNvSpPr/>
      </xdr:nvSpPr>
      <xdr:spPr>
        <a:xfrm>
          <a:off x="3086100" y="3543300"/>
          <a:ext cx="1552575" cy="1400175"/>
        </a:xfrm>
        <a:prstGeom prst="wedgeRectCallout">
          <a:avLst>
            <a:gd name="adj1" fmla="val -95682"/>
            <a:gd name="adj2" fmla="val -5741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登記簿謄本等に記載されている、市町村名よりあとの部分を入力すること（一般的な住所とは異なるので注意）</a:t>
          </a:r>
        </a:p>
      </xdr:txBody>
    </xdr:sp>
    <xdr:clientData/>
  </xdr:twoCellAnchor>
  <xdr:twoCellAnchor>
    <xdr:from>
      <xdr:col>5</xdr:col>
      <xdr:colOff>819150</xdr:colOff>
      <xdr:row>13</xdr:row>
      <xdr:rowOff>171450</xdr:rowOff>
    </xdr:from>
    <xdr:to>
      <xdr:col>7</xdr:col>
      <xdr:colOff>419100</xdr:colOff>
      <xdr:row>17</xdr:row>
      <xdr:rowOff>142875</xdr:rowOff>
    </xdr:to>
    <xdr:sp macro="" textlink="">
      <xdr:nvSpPr>
        <xdr:cNvPr id="6" name="四角形吹き出し 6">
          <a:extLst>
            <a:ext uri="{FF2B5EF4-FFF2-40B4-BE49-F238E27FC236}">
              <a16:creationId xmlns:a16="http://schemas.microsoft.com/office/drawing/2014/main" id="{A2906067-3D87-488F-ADE1-826FC9E8D6A9}"/>
            </a:ext>
          </a:extLst>
        </xdr:cNvPr>
        <xdr:cNvSpPr/>
      </xdr:nvSpPr>
      <xdr:spPr>
        <a:xfrm>
          <a:off x="4714875" y="3762375"/>
          <a:ext cx="1323975" cy="885825"/>
        </a:xfrm>
        <a:prstGeom prst="wedgeRectCallout">
          <a:avLst>
            <a:gd name="adj1" fmla="val -80414"/>
            <a:gd name="adj2" fmla="val -11353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森林機能強化タイプでは「公簿面積」「活動面積」記載不要</a:t>
          </a:r>
        </a:p>
      </xdr:txBody>
    </xdr:sp>
    <xdr:clientData/>
  </xdr:twoCellAnchor>
  <xdr:twoCellAnchor>
    <xdr:from>
      <xdr:col>10</xdr:col>
      <xdr:colOff>295275</xdr:colOff>
      <xdr:row>19</xdr:row>
      <xdr:rowOff>104776</xdr:rowOff>
    </xdr:from>
    <xdr:to>
      <xdr:col>12</xdr:col>
      <xdr:colOff>685801</xdr:colOff>
      <xdr:row>22</xdr:row>
      <xdr:rowOff>76200</xdr:rowOff>
    </xdr:to>
    <xdr:sp macro="" textlink="">
      <xdr:nvSpPr>
        <xdr:cNvPr id="7" name="四角形吹き出し 7">
          <a:extLst>
            <a:ext uri="{FF2B5EF4-FFF2-40B4-BE49-F238E27FC236}">
              <a16:creationId xmlns:a16="http://schemas.microsoft.com/office/drawing/2014/main" id="{C0ACBD96-FF38-473F-A92D-41493186F64C}"/>
            </a:ext>
          </a:extLst>
        </xdr:cNvPr>
        <xdr:cNvSpPr/>
      </xdr:nvSpPr>
      <xdr:spPr>
        <a:xfrm>
          <a:off x="8743950" y="5067301"/>
          <a:ext cx="2028826" cy="657224"/>
        </a:xfrm>
        <a:prstGeom prst="wedgeRectCallout">
          <a:avLst>
            <a:gd name="adj1" fmla="val -40309"/>
            <a:gd name="adj2" fmla="val -1575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行が足りないときは追加することができる</a:t>
          </a:r>
        </a:p>
      </xdr:txBody>
    </xdr:sp>
    <xdr:clientData/>
  </xdr:twoCellAnchor>
  <xdr:twoCellAnchor>
    <xdr:from>
      <xdr:col>7</xdr:col>
      <xdr:colOff>590550</xdr:colOff>
      <xdr:row>13</xdr:row>
      <xdr:rowOff>171450</xdr:rowOff>
    </xdr:from>
    <xdr:to>
      <xdr:col>10</xdr:col>
      <xdr:colOff>247650</xdr:colOff>
      <xdr:row>19</xdr:row>
      <xdr:rowOff>133350</xdr:rowOff>
    </xdr:to>
    <xdr:sp macro="" textlink="">
      <xdr:nvSpPr>
        <xdr:cNvPr id="8" name="四角形吹き出し 6">
          <a:extLst>
            <a:ext uri="{FF2B5EF4-FFF2-40B4-BE49-F238E27FC236}">
              <a16:creationId xmlns:a16="http://schemas.microsoft.com/office/drawing/2014/main" id="{684C8C83-9B25-46EC-8BB3-C9F456100A4F}"/>
            </a:ext>
          </a:extLst>
        </xdr:cNvPr>
        <xdr:cNvSpPr/>
      </xdr:nvSpPr>
      <xdr:spPr>
        <a:xfrm>
          <a:off x="6210300" y="3762375"/>
          <a:ext cx="2486025" cy="1333500"/>
        </a:xfrm>
        <a:prstGeom prst="wedgeRectCallout">
          <a:avLst>
            <a:gd name="adj1" fmla="val -93042"/>
            <a:gd name="adj2" fmla="val -17804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実際の面積は公簿面積より増えることが多い（市町村で地籍調査を実施済の場合を除く）。</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隣接森林との境界が正確にわからない場合は、境界付近は活動エリアから除くことがある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600075</xdr:colOff>
      <xdr:row>20</xdr:row>
      <xdr:rowOff>28575</xdr:rowOff>
    </xdr:from>
    <xdr:ext cx="924054" cy="114316"/>
    <xdr:pic>
      <xdr:nvPicPr>
        <xdr:cNvPr id="5" name="図 4">
          <a:extLst>
            <a:ext uri="{FF2B5EF4-FFF2-40B4-BE49-F238E27FC236}">
              <a16:creationId xmlns:a16="http://schemas.microsoft.com/office/drawing/2014/main" id="{2B463F8D-B711-425A-8D77-C9B75218B853}"/>
            </a:ext>
          </a:extLst>
        </xdr:cNvPr>
        <xdr:cNvPicPr>
          <a:picLocks noChangeAspect="1"/>
        </xdr:cNvPicPr>
      </xdr:nvPicPr>
      <xdr:blipFill>
        <a:blip xmlns:r="http://schemas.openxmlformats.org/officeDocument/2006/relationships" r:embed="rId1"/>
        <a:stretch>
          <a:fillRect/>
        </a:stretch>
      </xdr:blipFill>
      <xdr:spPr>
        <a:xfrm>
          <a:off x="9515475" y="4791075"/>
          <a:ext cx="924054" cy="114316"/>
        </a:xfrm>
        <a:prstGeom prst="rect">
          <a:avLst/>
        </a:prstGeom>
      </xdr:spPr>
    </xdr:pic>
    <xdr:clientData/>
  </xdr:oneCellAnchor>
  <xdr:twoCellAnchor>
    <xdr:from>
      <xdr:col>0</xdr:col>
      <xdr:colOff>0</xdr:colOff>
      <xdr:row>2</xdr:row>
      <xdr:rowOff>123825</xdr:rowOff>
    </xdr:from>
    <xdr:to>
      <xdr:col>15</xdr:col>
      <xdr:colOff>296752</xdr:colOff>
      <xdr:row>23</xdr:row>
      <xdr:rowOff>105470</xdr:rowOff>
    </xdr:to>
    <xdr:grpSp>
      <xdr:nvGrpSpPr>
        <xdr:cNvPr id="8" name="グループ化 7">
          <a:extLst>
            <a:ext uri="{FF2B5EF4-FFF2-40B4-BE49-F238E27FC236}">
              <a16:creationId xmlns:a16="http://schemas.microsoft.com/office/drawing/2014/main" id="{621591BF-6D4C-39A1-0AA1-AC6C132649DA}"/>
            </a:ext>
          </a:extLst>
        </xdr:cNvPr>
        <xdr:cNvGrpSpPr/>
      </xdr:nvGrpSpPr>
      <xdr:grpSpPr>
        <a:xfrm>
          <a:off x="0" y="600075"/>
          <a:ext cx="10583752" cy="4982270"/>
          <a:chOff x="0" y="0"/>
          <a:chExt cx="10583752" cy="4982270"/>
        </a:xfrm>
      </xdr:grpSpPr>
      <xdr:pic>
        <xdr:nvPicPr>
          <xdr:cNvPr id="2" name="図 1">
            <a:extLst>
              <a:ext uri="{FF2B5EF4-FFF2-40B4-BE49-F238E27FC236}">
                <a16:creationId xmlns:a16="http://schemas.microsoft.com/office/drawing/2014/main" id="{A57D2CE8-C8A6-4C35-BBBB-84636619D84D}"/>
              </a:ext>
            </a:extLst>
          </xdr:cNvPr>
          <xdr:cNvPicPr>
            <a:picLocks noChangeAspect="1"/>
          </xdr:cNvPicPr>
        </xdr:nvPicPr>
        <xdr:blipFill>
          <a:blip xmlns:r="http://schemas.openxmlformats.org/officeDocument/2006/relationships" r:embed="rId2"/>
          <a:stretch>
            <a:fillRect/>
          </a:stretch>
        </xdr:blipFill>
        <xdr:spPr>
          <a:xfrm>
            <a:off x="0" y="0"/>
            <a:ext cx="10583752" cy="4982270"/>
          </a:xfrm>
          <a:prstGeom prst="rect">
            <a:avLst/>
          </a:prstGeom>
        </xdr:spPr>
      </xdr:pic>
      <xdr:sp macro="" textlink="">
        <xdr:nvSpPr>
          <xdr:cNvPr id="3" name="楕円 2">
            <a:extLst>
              <a:ext uri="{FF2B5EF4-FFF2-40B4-BE49-F238E27FC236}">
                <a16:creationId xmlns:a16="http://schemas.microsoft.com/office/drawing/2014/main" id="{BAB0825B-215B-4F6C-8167-CEF7A13B8554}"/>
              </a:ext>
            </a:extLst>
          </xdr:cNvPr>
          <xdr:cNvSpPr/>
        </xdr:nvSpPr>
        <xdr:spPr>
          <a:xfrm>
            <a:off x="8124825" y="3486150"/>
            <a:ext cx="247650" cy="257175"/>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A3FA346-7CEF-4260-8CA2-80B7185294C1}"/>
              </a:ext>
            </a:extLst>
          </xdr:cNvPr>
          <xdr:cNvSpPr txBox="1"/>
        </xdr:nvSpPr>
        <xdr:spPr>
          <a:xfrm>
            <a:off x="7829550" y="3047999"/>
            <a:ext cx="809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活動場所</a:t>
            </a:r>
          </a:p>
        </xdr:txBody>
      </xdr:sp>
      <xdr:sp macro="" textlink="">
        <xdr:nvSpPr>
          <xdr:cNvPr id="6" name="矢印: 上 5">
            <a:extLst>
              <a:ext uri="{FF2B5EF4-FFF2-40B4-BE49-F238E27FC236}">
                <a16:creationId xmlns:a16="http://schemas.microsoft.com/office/drawing/2014/main" id="{B105DE10-D090-4EAB-9F22-18FEE6DC29EA}"/>
              </a:ext>
            </a:extLst>
          </xdr:cNvPr>
          <xdr:cNvSpPr/>
        </xdr:nvSpPr>
        <xdr:spPr>
          <a:xfrm>
            <a:off x="9877425" y="581025"/>
            <a:ext cx="314325" cy="438150"/>
          </a:xfrm>
          <a:prstGeom prst="up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5272C6E-153D-44B8-8624-A884D56F7F59}"/>
              </a:ext>
            </a:extLst>
          </xdr:cNvPr>
          <xdr:cNvSpPr/>
        </xdr:nvSpPr>
        <xdr:spPr>
          <a:xfrm>
            <a:off x="9772650" y="93614"/>
            <a:ext cx="519172" cy="601711"/>
          </a:xfrm>
          <a:prstGeom prst="rect">
            <a:avLst/>
          </a:prstGeom>
          <a:noFill/>
        </xdr:spPr>
        <xdr:txBody>
          <a:bodyPr wrap="square" lIns="91440" tIns="45720" rIns="91440" bIns="45720">
            <a:noAutofit/>
          </a:bodyPr>
          <a:lstStyle/>
          <a:p>
            <a:pPr algn="ctr"/>
            <a:r>
              <a:rPr lang="en-US" altLang="ja-JP" sz="3200" b="0" cap="none" spc="0">
                <a:ln w="0"/>
                <a:solidFill>
                  <a:schemeClr val="tx1"/>
                </a:solidFill>
                <a:effectLst>
                  <a:outerShdw blurRad="38100" dist="19050" dir="2700000" algn="tl" rotWithShape="0">
                    <a:schemeClr val="dk1">
                      <a:alpha val="40000"/>
                    </a:schemeClr>
                  </a:outerShdw>
                </a:effectLst>
              </a:rPr>
              <a:t>N</a:t>
            </a:r>
            <a:endParaRPr lang="ja-JP" altLang="en-US" sz="32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76200</xdr:rowOff>
    </xdr:from>
    <xdr:to>
      <xdr:col>9</xdr:col>
      <xdr:colOff>1139825</xdr:colOff>
      <xdr:row>17</xdr:row>
      <xdr:rowOff>118745</xdr:rowOff>
    </xdr:to>
    <xdr:grpSp>
      <xdr:nvGrpSpPr>
        <xdr:cNvPr id="2" name="グループ化 1">
          <a:extLst>
            <a:ext uri="{FF2B5EF4-FFF2-40B4-BE49-F238E27FC236}">
              <a16:creationId xmlns:a16="http://schemas.microsoft.com/office/drawing/2014/main" id="{2EE2F819-E585-4A07-B2A3-68DD2CB9C57A}"/>
            </a:ext>
          </a:extLst>
        </xdr:cNvPr>
        <xdr:cNvGrpSpPr/>
      </xdr:nvGrpSpPr>
      <xdr:grpSpPr>
        <a:xfrm>
          <a:off x="9525" y="495300"/>
          <a:ext cx="5759450" cy="3852545"/>
          <a:chOff x="9525" y="495300"/>
          <a:chExt cx="5759450" cy="3852545"/>
        </a:xfrm>
      </xdr:grpSpPr>
      <xdr:pic>
        <xdr:nvPicPr>
          <xdr:cNvPr id="3" name="図 2">
            <a:extLst>
              <a:ext uri="{FF2B5EF4-FFF2-40B4-BE49-F238E27FC236}">
                <a16:creationId xmlns:a16="http://schemas.microsoft.com/office/drawing/2014/main" id="{A919840B-85A3-873E-7AB7-F03D3CF03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495300"/>
            <a:ext cx="5759450" cy="3852545"/>
          </a:xfrm>
          <a:prstGeom prst="rect">
            <a:avLst/>
          </a:prstGeom>
          <a:noFill/>
          <a:ln w="12700">
            <a:solidFill>
              <a:sysClr val="windowText" lastClr="000000"/>
            </a:solidFill>
          </a:ln>
        </xdr:spPr>
      </xdr:pic>
      <xdr:sp macro="" textlink="">
        <xdr:nvSpPr>
          <xdr:cNvPr id="4" name="テキスト ボックス 3">
            <a:extLst>
              <a:ext uri="{FF2B5EF4-FFF2-40B4-BE49-F238E27FC236}">
                <a16:creationId xmlns:a16="http://schemas.microsoft.com/office/drawing/2014/main" id="{84A54717-A618-FCCC-8A86-747581E0979C}"/>
              </a:ext>
            </a:extLst>
          </xdr:cNvPr>
          <xdr:cNvSpPr txBox="1"/>
        </xdr:nvSpPr>
        <xdr:spPr>
          <a:xfrm>
            <a:off x="2495550" y="3714750"/>
            <a:ext cx="3162300" cy="5715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latin typeface="ＭＳ Ｐゴシック" panose="020B0600070205080204" pitchFamily="50" charset="-128"/>
                <a:ea typeface="ＭＳ Ｐゴシック" panose="020B0600070205080204" pitchFamily="50" charset="-128"/>
              </a:rPr>
              <a:t>森林機能強化のうち作業道は他の活動エリアと重ならないようにすること</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7DFBC745-773A-4069-AD8E-328B8A6EDE26}"/>
            </a:ext>
          </a:extLst>
        </xdr:cNvPr>
        <xdr:cNvSpPr/>
      </xdr:nvSpPr>
      <xdr:spPr>
        <a:xfrm rot="2696934">
          <a:off x="17592675" y="5667376"/>
          <a:ext cx="371475" cy="47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B0D5D49F-6900-4A50-A26E-F87E1358232E}"/>
            </a:ext>
          </a:extLst>
        </xdr:cNvPr>
        <xdr:cNvSpPr/>
      </xdr:nvSpPr>
      <xdr:spPr>
        <a:xfrm rot="2696934">
          <a:off x="17592675" y="3762376"/>
          <a:ext cx="371475" cy="47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B2514966-7443-48F5-B7E6-4D163F853D3C}"/>
            </a:ext>
          </a:extLst>
        </xdr:cNvPr>
        <xdr:cNvSpPr/>
      </xdr:nvSpPr>
      <xdr:spPr>
        <a:xfrm rot="2696934">
          <a:off x="17886374" y="4711247"/>
          <a:ext cx="222123" cy="22633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59</xdr:row>
      <xdr:rowOff>128443</xdr:rowOff>
    </xdr:from>
    <xdr:to>
      <xdr:col>13</xdr:col>
      <xdr:colOff>209550</xdr:colOff>
      <xdr:row>59</xdr:row>
      <xdr:rowOff>133350</xdr:rowOff>
    </xdr:to>
    <xdr:cxnSp macro="">
      <xdr:nvCxnSpPr>
        <xdr:cNvPr id="5" name="直線矢印コネクタ 4">
          <a:extLst>
            <a:ext uri="{FF2B5EF4-FFF2-40B4-BE49-F238E27FC236}">
              <a16:creationId xmlns:a16="http://schemas.microsoft.com/office/drawing/2014/main" id="{E34A010B-F91F-4075-A2CB-911880F26388}"/>
            </a:ext>
          </a:extLst>
        </xdr:cNvPr>
        <xdr:cNvCxnSpPr/>
      </xdr:nvCxnSpPr>
      <xdr:spPr>
        <a:xfrm flipV="1">
          <a:off x="6867525" y="14177818"/>
          <a:ext cx="2257425" cy="4907"/>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xdr:colOff>
      <xdr:row>61</xdr:row>
      <xdr:rowOff>142875</xdr:rowOff>
    </xdr:from>
    <xdr:to>
      <xdr:col>21</xdr:col>
      <xdr:colOff>142875</xdr:colOff>
      <xdr:row>61</xdr:row>
      <xdr:rowOff>152400</xdr:rowOff>
    </xdr:to>
    <xdr:cxnSp macro="">
      <xdr:nvCxnSpPr>
        <xdr:cNvPr id="6" name="直線矢印コネクタ 5">
          <a:extLst>
            <a:ext uri="{FF2B5EF4-FFF2-40B4-BE49-F238E27FC236}">
              <a16:creationId xmlns:a16="http://schemas.microsoft.com/office/drawing/2014/main" id="{FB963B81-A404-4022-847B-D1F76C58EAAD}"/>
            </a:ext>
          </a:extLst>
        </xdr:cNvPr>
        <xdr:cNvCxnSpPr/>
      </xdr:nvCxnSpPr>
      <xdr:spPr>
        <a:xfrm flipV="1">
          <a:off x="9620250" y="14668500"/>
          <a:ext cx="49244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64</xdr:row>
      <xdr:rowOff>161925</xdr:rowOff>
    </xdr:from>
    <xdr:to>
      <xdr:col>19</xdr:col>
      <xdr:colOff>190500</xdr:colOff>
      <xdr:row>64</xdr:row>
      <xdr:rowOff>171450</xdr:rowOff>
    </xdr:to>
    <xdr:cxnSp macro="">
      <xdr:nvCxnSpPr>
        <xdr:cNvPr id="7" name="直線矢印コネクタ 6">
          <a:extLst>
            <a:ext uri="{FF2B5EF4-FFF2-40B4-BE49-F238E27FC236}">
              <a16:creationId xmlns:a16="http://schemas.microsoft.com/office/drawing/2014/main" id="{992E4E2C-5FED-4972-A3A5-8AD7A6B64850}"/>
            </a:ext>
          </a:extLst>
        </xdr:cNvPr>
        <xdr:cNvCxnSpPr/>
      </xdr:nvCxnSpPr>
      <xdr:spPr>
        <a:xfrm flipV="1">
          <a:off x="8296275" y="15401925"/>
          <a:ext cx="49244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xdr:colOff>
      <xdr:row>69</xdr:row>
      <xdr:rowOff>130406</xdr:rowOff>
    </xdr:from>
    <xdr:to>
      <xdr:col>12</xdr:col>
      <xdr:colOff>104775</xdr:colOff>
      <xdr:row>69</xdr:row>
      <xdr:rowOff>133350</xdr:rowOff>
    </xdr:to>
    <xdr:cxnSp macro="">
      <xdr:nvCxnSpPr>
        <xdr:cNvPr id="8" name="直線矢印コネクタ 7">
          <a:extLst>
            <a:ext uri="{FF2B5EF4-FFF2-40B4-BE49-F238E27FC236}">
              <a16:creationId xmlns:a16="http://schemas.microsoft.com/office/drawing/2014/main" id="{FAAE6888-9848-48E0-A512-B169D73F6127}"/>
            </a:ext>
          </a:extLst>
        </xdr:cNvPr>
        <xdr:cNvCxnSpPr/>
      </xdr:nvCxnSpPr>
      <xdr:spPr>
        <a:xfrm flipV="1">
          <a:off x="6896100" y="16561031"/>
          <a:ext cx="14382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209550</xdr:colOff>
      <xdr:row>71</xdr:row>
      <xdr:rowOff>152400</xdr:rowOff>
    </xdr:from>
    <xdr:to>
      <xdr:col>16</xdr:col>
      <xdr:colOff>47625</xdr:colOff>
      <xdr:row>71</xdr:row>
      <xdr:rowOff>155344</xdr:rowOff>
    </xdr:to>
    <xdr:cxnSp macro="">
      <xdr:nvCxnSpPr>
        <xdr:cNvPr id="9" name="直線矢印コネクタ 8">
          <a:extLst>
            <a:ext uri="{FF2B5EF4-FFF2-40B4-BE49-F238E27FC236}">
              <a16:creationId xmlns:a16="http://schemas.microsoft.com/office/drawing/2014/main" id="{9BAB9E8E-CF9C-4B10-9997-994C55FB44EC}"/>
            </a:ext>
          </a:extLst>
        </xdr:cNvPr>
        <xdr:cNvCxnSpPr/>
      </xdr:nvCxnSpPr>
      <xdr:spPr>
        <a:xfrm flipV="1">
          <a:off x="9124950" y="17059275"/>
          <a:ext cx="18954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180975</xdr:colOff>
      <xdr:row>71</xdr:row>
      <xdr:rowOff>152400</xdr:rowOff>
    </xdr:from>
    <xdr:to>
      <xdr:col>20</xdr:col>
      <xdr:colOff>19050</xdr:colOff>
      <xdr:row>71</xdr:row>
      <xdr:rowOff>155344</xdr:rowOff>
    </xdr:to>
    <xdr:cxnSp macro="">
      <xdr:nvCxnSpPr>
        <xdr:cNvPr id="10" name="直線矢印コネクタ 9">
          <a:extLst>
            <a:ext uri="{FF2B5EF4-FFF2-40B4-BE49-F238E27FC236}">
              <a16:creationId xmlns:a16="http://schemas.microsoft.com/office/drawing/2014/main" id="{DBA8FD38-7CC3-421F-82FE-1722B74FE109}"/>
            </a:ext>
          </a:extLst>
        </xdr:cNvPr>
        <xdr:cNvCxnSpPr/>
      </xdr:nvCxnSpPr>
      <xdr:spPr>
        <a:xfrm flipV="1">
          <a:off x="11839575" y="17059275"/>
          <a:ext cx="18954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73</xdr:row>
      <xdr:rowOff>145819</xdr:rowOff>
    </xdr:from>
    <xdr:to>
      <xdr:col>17</xdr:col>
      <xdr:colOff>133350</xdr:colOff>
      <xdr:row>73</xdr:row>
      <xdr:rowOff>145819</xdr:rowOff>
    </xdr:to>
    <xdr:cxnSp macro="">
      <xdr:nvCxnSpPr>
        <xdr:cNvPr id="11" name="直線矢印コネクタ 10">
          <a:extLst>
            <a:ext uri="{FF2B5EF4-FFF2-40B4-BE49-F238E27FC236}">
              <a16:creationId xmlns:a16="http://schemas.microsoft.com/office/drawing/2014/main" id="{52F72733-0768-48F0-90D4-2C788AEBB2A6}"/>
            </a:ext>
          </a:extLst>
        </xdr:cNvPr>
        <xdr:cNvCxnSpPr/>
      </xdr:nvCxnSpPr>
      <xdr:spPr>
        <a:xfrm>
          <a:off x="9648825" y="17528944"/>
          <a:ext cx="2143125" cy="0"/>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9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9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147CC8D1-4D2F-4562-89CA-A332C208E6F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6</xdr:col>
      <xdr:colOff>266700</xdr:colOff>
      <xdr:row>4</xdr:row>
      <xdr:rowOff>66675</xdr:rowOff>
    </xdr:from>
    <xdr:to>
      <xdr:col>15</xdr:col>
      <xdr:colOff>590550</xdr:colOff>
      <xdr:row>14</xdr:row>
      <xdr:rowOff>57150</xdr:rowOff>
    </xdr:to>
    <xdr:sp macro="" textlink="">
      <xdr:nvSpPr>
        <xdr:cNvPr id="3" name="テキスト ボックス 2">
          <a:extLst>
            <a:ext uri="{FF2B5EF4-FFF2-40B4-BE49-F238E27FC236}">
              <a16:creationId xmlns:a16="http://schemas.microsoft.com/office/drawing/2014/main" id="{D7822E01-4680-454F-AC4F-1FCE835F2806}"/>
            </a:ext>
          </a:extLst>
        </xdr:cNvPr>
        <xdr:cNvSpPr txBox="1"/>
      </xdr:nvSpPr>
      <xdr:spPr>
        <a:xfrm>
          <a:off x="7077075" y="1095375"/>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yukisan0267@yahoo.co.jo"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29B5-4053-4219-B211-984768BD0543}">
  <sheetPr>
    <pageSetUpPr fitToPage="1"/>
  </sheetPr>
  <dimension ref="A1:M52"/>
  <sheetViews>
    <sheetView view="pageBreakPreview" zoomScaleNormal="100" zoomScaleSheetLayoutView="100" workbookViewId="0">
      <selection activeCell="L39" sqref="L39"/>
    </sheetView>
  </sheetViews>
  <sheetFormatPr defaultRowHeight="18.75" x14ac:dyDescent="0.4"/>
  <cols>
    <col min="1" max="1" width="3.75" customWidth="1"/>
    <col min="2" max="2" width="12.375" style="1" customWidth="1"/>
    <col min="3" max="3" width="6.375" style="1" customWidth="1"/>
    <col min="4" max="4" width="28.5" style="1" customWidth="1"/>
    <col min="5" max="5" width="8.75" style="1" customWidth="1"/>
    <col min="6" max="6" width="23.75" style="1" customWidth="1"/>
    <col min="7" max="8" width="6.125" style="1" customWidth="1"/>
    <col min="9" max="13" width="9" style="1"/>
  </cols>
  <sheetData>
    <row r="1" spans="1:9" x14ac:dyDescent="0.4">
      <c r="A1" s="191" t="s">
        <v>517</v>
      </c>
      <c r="B1" s="191"/>
      <c r="C1" s="191"/>
      <c r="D1" s="191"/>
      <c r="E1" s="191"/>
      <c r="F1" s="191"/>
      <c r="G1" s="191"/>
      <c r="H1" s="191"/>
      <c r="I1" s="9"/>
    </row>
    <row r="2" spans="1:9" x14ac:dyDescent="0.4">
      <c r="A2" s="8"/>
      <c r="B2" s="9"/>
      <c r="C2" s="9"/>
      <c r="D2" s="9"/>
      <c r="E2" s="9"/>
      <c r="F2" s="9"/>
      <c r="G2" s="9"/>
      <c r="H2" s="9"/>
      <c r="I2" s="9"/>
    </row>
    <row r="3" spans="1:9" x14ac:dyDescent="0.4">
      <c r="A3" s="192" t="s">
        <v>558</v>
      </c>
      <c r="B3" s="192"/>
      <c r="C3" s="192"/>
      <c r="D3" s="192"/>
      <c r="E3" s="192"/>
      <c r="F3" s="192"/>
      <c r="G3" s="192"/>
      <c r="H3" s="192"/>
      <c r="I3" s="9"/>
    </row>
    <row r="4" spans="1:9" ht="7.5" customHeight="1" x14ac:dyDescent="0.4">
      <c r="A4" s="3"/>
      <c r="B4" s="3"/>
      <c r="C4" s="3"/>
      <c r="D4" s="3"/>
      <c r="E4" s="3"/>
      <c r="F4" s="3"/>
      <c r="G4" s="3"/>
      <c r="H4" s="3"/>
      <c r="I4" s="9"/>
    </row>
    <row r="5" spans="1:9" ht="22.5" customHeight="1" x14ac:dyDescent="0.4">
      <c r="A5" s="193" t="s">
        <v>0</v>
      </c>
      <c r="B5" s="193"/>
      <c r="C5" s="193" t="s">
        <v>121</v>
      </c>
      <c r="D5" s="193"/>
      <c r="E5" s="193"/>
      <c r="F5" s="193"/>
      <c r="G5" s="193"/>
      <c r="H5" s="193"/>
      <c r="I5" s="9"/>
    </row>
    <row r="6" spans="1:9" ht="22.5" customHeight="1" x14ac:dyDescent="0.4">
      <c r="A6" s="193" t="s">
        <v>1</v>
      </c>
      <c r="B6" s="193"/>
      <c r="C6" s="193" t="s">
        <v>393</v>
      </c>
      <c r="D6" s="193"/>
      <c r="E6" s="193"/>
      <c r="F6" s="193"/>
      <c r="G6" s="193"/>
      <c r="H6" s="193"/>
      <c r="I6" s="9"/>
    </row>
    <row r="7" spans="1:9" ht="22.5" customHeight="1" x14ac:dyDescent="0.4">
      <c r="A7" s="193" t="s">
        <v>2</v>
      </c>
      <c r="B7" s="193"/>
      <c r="C7" s="193" t="s">
        <v>394</v>
      </c>
      <c r="D7" s="193"/>
      <c r="E7" s="193"/>
      <c r="F7" s="193"/>
      <c r="G7" s="193"/>
      <c r="H7" s="193"/>
      <c r="I7" s="9"/>
    </row>
    <row r="8" spans="1:9" x14ac:dyDescent="0.4">
      <c r="A8" s="194" t="s">
        <v>3</v>
      </c>
      <c r="B8" s="194"/>
      <c r="C8" s="193" t="s">
        <v>395</v>
      </c>
      <c r="D8" s="193"/>
      <c r="E8" s="193"/>
      <c r="F8" s="193"/>
      <c r="G8" s="193"/>
      <c r="H8" s="193"/>
      <c r="I8" s="9"/>
    </row>
    <row r="9" spans="1:9" x14ac:dyDescent="0.4">
      <c r="A9" s="195" t="s">
        <v>4</v>
      </c>
      <c r="B9" s="195"/>
      <c r="C9" s="193"/>
      <c r="D9" s="193"/>
      <c r="E9" s="193"/>
      <c r="F9" s="193"/>
      <c r="G9" s="193"/>
      <c r="H9" s="193"/>
      <c r="I9" s="9"/>
    </row>
    <row r="10" spans="1:9" ht="10.5" customHeight="1" x14ac:dyDescent="0.4">
      <c r="A10" s="3"/>
      <c r="B10" s="4"/>
      <c r="C10" s="3"/>
      <c r="D10" s="3"/>
      <c r="E10" s="3"/>
      <c r="F10" s="3"/>
      <c r="G10" s="3"/>
      <c r="H10" s="3"/>
      <c r="I10" s="9"/>
    </row>
    <row r="11" spans="1:9" x14ac:dyDescent="0.4">
      <c r="A11" s="188" t="s">
        <v>559</v>
      </c>
      <c r="B11" s="189"/>
      <c r="C11" s="189"/>
      <c r="D11" s="189"/>
      <c r="E11" s="189"/>
      <c r="F11" s="189"/>
      <c r="G11" s="189"/>
      <c r="H11" s="190"/>
      <c r="I11" s="9"/>
    </row>
    <row r="12" spans="1:9" ht="22.5" customHeight="1" x14ac:dyDescent="0.4">
      <c r="A12" s="193" t="s">
        <v>5</v>
      </c>
      <c r="B12" s="193"/>
      <c r="C12" s="196" t="s">
        <v>396</v>
      </c>
      <c r="D12" s="197"/>
      <c r="E12" s="197"/>
      <c r="F12" s="197"/>
      <c r="G12" s="197"/>
      <c r="H12" s="198"/>
      <c r="I12" s="9"/>
    </row>
    <row r="13" spans="1:9" ht="22.5" customHeight="1" x14ac:dyDescent="0.4">
      <c r="A13" s="193" t="s">
        <v>6</v>
      </c>
      <c r="B13" s="193"/>
      <c r="C13" s="10" t="s">
        <v>9</v>
      </c>
      <c r="D13" s="11" t="s">
        <v>393</v>
      </c>
      <c r="E13" s="10" t="s">
        <v>10</v>
      </c>
      <c r="F13" s="197" t="s">
        <v>394</v>
      </c>
      <c r="G13" s="199"/>
      <c r="H13" s="198"/>
      <c r="I13" s="9"/>
    </row>
    <row r="14" spans="1:9" ht="22.5" customHeight="1" x14ac:dyDescent="0.4">
      <c r="A14" s="193" t="s">
        <v>12</v>
      </c>
      <c r="B14" s="193"/>
      <c r="C14" s="10" t="s">
        <v>11</v>
      </c>
      <c r="D14" s="11" t="s">
        <v>397</v>
      </c>
      <c r="E14" s="10" t="s">
        <v>13</v>
      </c>
      <c r="F14" s="197" t="s">
        <v>398</v>
      </c>
      <c r="G14" s="199"/>
      <c r="H14" s="198"/>
      <c r="I14" s="9"/>
    </row>
    <row r="15" spans="1:9" ht="22.5" customHeight="1" x14ac:dyDescent="0.4">
      <c r="A15" s="193" t="s">
        <v>7</v>
      </c>
      <c r="B15" s="193"/>
      <c r="C15" s="196" t="s">
        <v>399</v>
      </c>
      <c r="D15" s="197"/>
      <c r="E15" s="197"/>
      <c r="F15" s="197"/>
      <c r="G15" s="197"/>
      <c r="H15" s="198"/>
      <c r="I15" s="9"/>
    </row>
    <row r="16" spans="1:9" ht="22.5" customHeight="1" x14ac:dyDescent="0.4">
      <c r="A16" s="193" t="s">
        <v>8</v>
      </c>
      <c r="B16" s="193"/>
      <c r="C16" s="200" t="s">
        <v>400</v>
      </c>
      <c r="D16" s="197"/>
      <c r="E16" s="197"/>
      <c r="F16" s="197"/>
      <c r="G16" s="197"/>
      <c r="H16" s="201"/>
      <c r="I16" s="9"/>
    </row>
    <row r="17" spans="1:9" x14ac:dyDescent="0.4">
      <c r="A17" s="3"/>
      <c r="B17" s="3"/>
      <c r="C17" s="3"/>
      <c r="D17" s="3"/>
      <c r="E17" s="3"/>
      <c r="F17" s="3"/>
      <c r="G17" s="3"/>
      <c r="H17" s="3"/>
      <c r="I17" s="9"/>
    </row>
    <row r="18" spans="1:9" x14ac:dyDescent="0.4">
      <c r="A18" s="192" t="s">
        <v>401</v>
      </c>
      <c r="B18" s="202"/>
      <c r="C18" s="202"/>
      <c r="D18" s="202"/>
      <c r="E18" s="202"/>
      <c r="F18" s="202"/>
      <c r="G18" s="202"/>
      <c r="H18" s="202"/>
      <c r="I18" s="9"/>
    </row>
    <row r="19" spans="1:9" ht="6.75" customHeight="1" x14ac:dyDescent="0.4">
      <c r="A19" s="5"/>
      <c r="B19" s="3"/>
      <c r="C19" s="3"/>
      <c r="D19" s="3"/>
      <c r="E19" s="3"/>
      <c r="F19" s="3"/>
      <c r="G19" s="3"/>
      <c r="H19" s="3"/>
      <c r="I19" s="9"/>
    </row>
    <row r="20" spans="1:9" x14ac:dyDescent="0.4">
      <c r="A20" s="203" t="s">
        <v>42</v>
      </c>
      <c r="B20" s="205" t="s">
        <v>43</v>
      </c>
      <c r="C20" s="206"/>
      <c r="D20" s="206"/>
      <c r="E20" s="206"/>
      <c r="F20" s="207"/>
      <c r="G20" s="211" t="s">
        <v>14</v>
      </c>
      <c r="H20" s="212"/>
      <c r="I20" s="9"/>
    </row>
    <row r="21" spans="1:9" x14ac:dyDescent="0.4">
      <c r="A21" s="204"/>
      <c r="B21" s="208"/>
      <c r="C21" s="209"/>
      <c r="D21" s="209"/>
      <c r="E21" s="209"/>
      <c r="F21" s="210"/>
      <c r="G21" s="7" t="s">
        <v>15</v>
      </c>
      <c r="H21" s="7" t="s">
        <v>16</v>
      </c>
      <c r="I21" s="9"/>
    </row>
    <row r="22" spans="1:9" ht="22.5" customHeight="1" x14ac:dyDescent="0.4">
      <c r="A22" s="7" t="s">
        <v>17</v>
      </c>
      <c r="B22" s="193" t="s">
        <v>24</v>
      </c>
      <c r="C22" s="193"/>
      <c r="D22" s="193"/>
      <c r="E22" s="193"/>
      <c r="F22" s="193"/>
      <c r="G22" s="6"/>
      <c r="H22" s="6"/>
      <c r="I22" s="9"/>
    </row>
    <row r="23" spans="1:9" ht="22.5" customHeight="1" x14ac:dyDescent="0.4">
      <c r="A23" s="7" t="s">
        <v>18</v>
      </c>
      <c r="B23" s="193" t="s">
        <v>560</v>
      </c>
      <c r="C23" s="193"/>
      <c r="D23" s="193"/>
      <c r="E23" s="193"/>
      <c r="F23" s="193"/>
      <c r="G23" s="6"/>
      <c r="H23" s="7" t="s">
        <v>40</v>
      </c>
      <c r="I23" s="9"/>
    </row>
    <row r="24" spans="1:9" ht="22.5" customHeight="1" x14ac:dyDescent="0.4">
      <c r="A24" s="7" t="s">
        <v>19</v>
      </c>
      <c r="B24" s="193" t="s">
        <v>561</v>
      </c>
      <c r="C24" s="193"/>
      <c r="D24" s="193"/>
      <c r="E24" s="193"/>
      <c r="F24" s="193"/>
      <c r="G24" s="6"/>
      <c r="H24" s="6"/>
      <c r="I24" s="9"/>
    </row>
    <row r="25" spans="1:9" ht="22.5" customHeight="1" x14ac:dyDescent="0.4">
      <c r="A25" s="7" t="s">
        <v>20</v>
      </c>
      <c r="B25" s="193" t="s">
        <v>48</v>
      </c>
      <c r="C25" s="193"/>
      <c r="D25" s="193"/>
      <c r="E25" s="193"/>
      <c r="F25" s="193"/>
      <c r="G25" s="6"/>
      <c r="H25" s="7"/>
      <c r="I25" s="9"/>
    </row>
    <row r="26" spans="1:9" ht="22.5" customHeight="1" x14ac:dyDescent="0.4">
      <c r="A26" s="7" t="s">
        <v>21</v>
      </c>
      <c r="B26" s="193" t="s">
        <v>29</v>
      </c>
      <c r="C26" s="193"/>
      <c r="D26" s="193"/>
      <c r="E26" s="193"/>
      <c r="F26" s="193"/>
      <c r="G26" s="6"/>
      <c r="H26" s="6"/>
      <c r="I26" s="9"/>
    </row>
    <row r="27" spans="1:9" ht="22.5" customHeight="1" x14ac:dyDescent="0.4">
      <c r="A27" s="7" t="s">
        <v>22</v>
      </c>
      <c r="B27" s="193" t="s">
        <v>30</v>
      </c>
      <c r="C27" s="193"/>
      <c r="D27" s="193"/>
      <c r="E27" s="193"/>
      <c r="F27" s="193"/>
      <c r="G27" s="6"/>
      <c r="H27" s="7"/>
      <c r="I27" s="9"/>
    </row>
    <row r="28" spans="1:9" ht="22.5" customHeight="1" x14ac:dyDescent="0.4">
      <c r="A28" s="7" t="s">
        <v>23</v>
      </c>
      <c r="B28" s="193" t="s">
        <v>31</v>
      </c>
      <c r="C28" s="193"/>
      <c r="D28" s="193"/>
      <c r="E28" s="193"/>
      <c r="F28" s="193"/>
      <c r="G28" s="6"/>
      <c r="H28" s="6"/>
      <c r="I28" s="9"/>
    </row>
    <row r="29" spans="1:9" ht="22.5" customHeight="1" x14ac:dyDescent="0.4">
      <c r="A29" s="7" t="s">
        <v>25</v>
      </c>
      <c r="B29" s="193" t="s">
        <v>44</v>
      </c>
      <c r="C29" s="193"/>
      <c r="D29" s="193"/>
      <c r="E29" s="193"/>
      <c r="F29" s="193"/>
      <c r="G29" s="6"/>
      <c r="H29" s="6"/>
      <c r="I29" s="9"/>
    </row>
    <row r="30" spans="1:9" ht="22.5" customHeight="1" x14ac:dyDescent="0.4">
      <c r="A30" s="7" t="s">
        <v>26</v>
      </c>
      <c r="B30" s="193" t="s">
        <v>45</v>
      </c>
      <c r="C30" s="193"/>
      <c r="D30" s="193"/>
      <c r="E30" s="193"/>
      <c r="F30" s="193"/>
      <c r="G30" s="6"/>
      <c r="H30" s="6"/>
      <c r="I30" s="9"/>
    </row>
    <row r="31" spans="1:9" ht="22.5" customHeight="1" x14ac:dyDescent="0.4">
      <c r="A31" s="7" t="s">
        <v>27</v>
      </c>
      <c r="B31" s="193" t="s">
        <v>47</v>
      </c>
      <c r="C31" s="193"/>
      <c r="D31" s="193"/>
      <c r="E31" s="193"/>
      <c r="F31" s="193"/>
      <c r="G31" s="6"/>
      <c r="H31" s="6"/>
      <c r="I31" s="9"/>
    </row>
    <row r="32" spans="1:9" ht="22.5" customHeight="1" x14ac:dyDescent="0.4">
      <c r="A32" s="7" t="s">
        <v>28</v>
      </c>
      <c r="B32" s="213" t="s">
        <v>405</v>
      </c>
      <c r="C32" s="213"/>
      <c r="D32" s="213"/>
      <c r="E32" s="213"/>
      <c r="F32" s="213"/>
      <c r="G32" s="6"/>
      <c r="H32" s="6"/>
      <c r="I32" s="9"/>
    </row>
    <row r="33" spans="1:9" ht="22.5" customHeight="1" x14ac:dyDescent="0.4">
      <c r="A33" s="7" t="s">
        <v>33</v>
      </c>
      <c r="B33" s="213" t="s">
        <v>406</v>
      </c>
      <c r="C33" s="213"/>
      <c r="D33" s="213"/>
      <c r="E33" s="213"/>
      <c r="F33" s="213"/>
      <c r="G33" s="6"/>
      <c r="H33" s="6"/>
      <c r="I33" s="9"/>
    </row>
    <row r="34" spans="1:9" ht="22.5" customHeight="1" x14ac:dyDescent="0.4">
      <c r="A34" s="7" t="s">
        <v>34</v>
      </c>
      <c r="B34" s="193" t="s">
        <v>38</v>
      </c>
      <c r="C34" s="193"/>
      <c r="D34" s="193"/>
      <c r="E34" s="193"/>
      <c r="F34" s="193"/>
      <c r="G34" s="6"/>
      <c r="H34" s="6"/>
      <c r="I34" s="9"/>
    </row>
    <row r="35" spans="1:9" ht="22.5" customHeight="1" x14ac:dyDescent="0.4">
      <c r="A35" s="7" t="s">
        <v>35</v>
      </c>
      <c r="B35" s="193" t="s">
        <v>32</v>
      </c>
      <c r="C35" s="193"/>
      <c r="D35" s="193"/>
      <c r="E35" s="193"/>
      <c r="F35" s="193"/>
      <c r="G35" s="6"/>
      <c r="H35" s="7" t="s">
        <v>41</v>
      </c>
      <c r="I35" s="9"/>
    </row>
    <row r="36" spans="1:9" ht="22.5" customHeight="1" x14ac:dyDescent="0.4">
      <c r="A36" s="7" t="s">
        <v>36</v>
      </c>
      <c r="B36" s="193" t="s">
        <v>562</v>
      </c>
      <c r="C36" s="193"/>
      <c r="D36" s="193"/>
      <c r="E36" s="193"/>
      <c r="F36" s="193"/>
      <c r="G36" s="6"/>
      <c r="H36" s="6"/>
      <c r="I36" s="9"/>
    </row>
    <row r="37" spans="1:9" ht="22.5" customHeight="1" x14ac:dyDescent="0.4">
      <c r="A37" s="7" t="s">
        <v>37</v>
      </c>
      <c r="B37" s="193" t="s">
        <v>425</v>
      </c>
      <c r="C37" s="193"/>
      <c r="D37" s="193"/>
      <c r="E37" s="193"/>
      <c r="F37" s="193"/>
      <c r="G37" s="6"/>
      <c r="H37" s="6"/>
      <c r="I37" s="9"/>
    </row>
    <row r="38" spans="1:9" ht="22.5" customHeight="1" x14ac:dyDescent="0.4">
      <c r="A38" s="7" t="s">
        <v>403</v>
      </c>
      <c r="B38" s="193" t="s">
        <v>424</v>
      </c>
      <c r="C38" s="193"/>
      <c r="D38" s="193"/>
      <c r="E38" s="193"/>
      <c r="F38" s="193"/>
      <c r="G38" s="6"/>
      <c r="H38" s="6"/>
      <c r="I38" s="9"/>
    </row>
    <row r="39" spans="1:9" ht="22.5" customHeight="1" x14ac:dyDescent="0.4">
      <c r="A39" s="7" t="s">
        <v>404</v>
      </c>
      <c r="B39" s="193" t="s">
        <v>39</v>
      </c>
      <c r="C39" s="193"/>
      <c r="D39" s="193"/>
      <c r="E39" s="193"/>
      <c r="F39" s="193"/>
      <c r="G39" s="6"/>
      <c r="H39" s="6"/>
      <c r="I39" s="9"/>
    </row>
    <row r="40" spans="1:9" ht="6.75" customHeight="1" x14ac:dyDescent="0.4">
      <c r="A40" s="5"/>
      <c r="B40" s="3"/>
      <c r="C40" s="3"/>
      <c r="D40" s="3"/>
      <c r="E40" s="3"/>
      <c r="F40" s="3"/>
      <c r="G40" s="3"/>
      <c r="H40" s="3"/>
      <c r="I40" s="9"/>
    </row>
    <row r="41" spans="1:9" x14ac:dyDescent="0.4">
      <c r="A41" s="12" t="s">
        <v>46</v>
      </c>
      <c r="B41" s="12"/>
      <c r="C41" s="12"/>
      <c r="D41" s="12"/>
      <c r="E41" s="12"/>
      <c r="F41" s="12"/>
      <c r="G41" s="12"/>
      <c r="H41" s="12"/>
      <c r="I41" s="9"/>
    </row>
    <row r="42" spans="1:9" x14ac:dyDescent="0.4">
      <c r="A42" s="12" t="s">
        <v>402</v>
      </c>
      <c r="B42" s="9"/>
      <c r="C42" s="9"/>
      <c r="D42" s="9"/>
      <c r="E42" s="9"/>
      <c r="F42" s="9"/>
      <c r="G42" s="9"/>
      <c r="H42" s="9"/>
      <c r="I42" s="9"/>
    </row>
    <row r="43" spans="1:9" x14ac:dyDescent="0.4">
      <c r="A43" s="2"/>
    </row>
    <row r="44" spans="1:9" x14ac:dyDescent="0.4">
      <c r="A44" s="2"/>
    </row>
    <row r="45" spans="1:9" x14ac:dyDescent="0.4">
      <c r="A45" s="2"/>
    </row>
    <row r="46" spans="1:9" x14ac:dyDescent="0.4">
      <c r="A46" s="2"/>
    </row>
    <row r="47" spans="1:9" x14ac:dyDescent="0.4">
      <c r="A47" s="2"/>
    </row>
    <row r="48" spans="1:9" x14ac:dyDescent="0.4">
      <c r="A48" s="2"/>
    </row>
    <row r="49" spans="1:1" x14ac:dyDescent="0.4">
      <c r="A49" s="2"/>
    </row>
    <row r="50" spans="1:1" x14ac:dyDescent="0.4">
      <c r="A50" s="2"/>
    </row>
    <row r="51" spans="1:1" x14ac:dyDescent="0.4">
      <c r="A51" s="2"/>
    </row>
    <row r="52" spans="1:1" x14ac:dyDescent="0.4">
      <c r="A52" s="2"/>
    </row>
  </sheetData>
  <mergeCells count="44">
    <mergeCell ref="B39:F39"/>
    <mergeCell ref="B28:F28"/>
    <mergeCell ref="B29:F29"/>
    <mergeCell ref="B30:F30"/>
    <mergeCell ref="B31:F31"/>
    <mergeCell ref="B32:F32"/>
    <mergeCell ref="B33:F33"/>
    <mergeCell ref="B34:F34"/>
    <mergeCell ref="B35:F35"/>
    <mergeCell ref="B36:F36"/>
    <mergeCell ref="B37:F37"/>
    <mergeCell ref="B38:F38"/>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A12:B12"/>
    <mergeCell ref="C12:H12"/>
    <mergeCell ref="A13:B13"/>
    <mergeCell ref="F13:H13"/>
    <mergeCell ref="A14:B14"/>
    <mergeCell ref="F14:H14"/>
    <mergeCell ref="A11:H11"/>
    <mergeCell ref="A1:H1"/>
    <mergeCell ref="A3:H3"/>
    <mergeCell ref="A5:B5"/>
    <mergeCell ref="C5:H5"/>
    <mergeCell ref="A6:B6"/>
    <mergeCell ref="C6:H6"/>
    <mergeCell ref="A7:B7"/>
    <mergeCell ref="C7:H7"/>
    <mergeCell ref="A8:B8"/>
    <mergeCell ref="C8:H9"/>
    <mergeCell ref="A9:B9"/>
  </mergeCells>
  <phoneticPr fontId="1"/>
  <hyperlinks>
    <hyperlink ref="C16" r:id="rId1" xr:uid="{F741A45C-A4C6-4C92-A4CD-CE4E96F59E1C}"/>
  </hyperlinks>
  <pageMargins left="0.70866141732283472" right="0.70866141732283472" top="0.74803149606299213" bottom="0.74803149606299213" header="0.31496062992125984" footer="0.31496062992125984"/>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2294" r:id="rId10"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2295" r:id="rId11"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2296" r:id="rId12"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2297" r:id="rId13"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2298" r:id="rId14"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2299" r:id="rId15"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2300" r:id="rId16"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2301" r:id="rId17"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2302" r:id="rId18"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2303" r:id="rId19"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2304" r:id="rId20"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5" r:id="rId21"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6" r:id="rId22"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2307" r:id="rId23"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2308" r:id="rId24"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B5E7-CD33-4E16-9FF8-CFF203D65367}">
  <sheetPr>
    <pageSetUpPr fitToPage="1"/>
  </sheetPr>
  <dimension ref="A1:AI30"/>
  <sheetViews>
    <sheetView workbookViewId="0">
      <selection sqref="A1:K26"/>
    </sheetView>
  </sheetViews>
  <sheetFormatPr defaultRowHeight="18.75" x14ac:dyDescent="0.4"/>
  <cols>
    <col min="1" max="1" width="4.375" style="50" customWidth="1"/>
    <col min="2" max="2" width="21.75" style="50" customWidth="1"/>
    <col min="3" max="3" width="22.5" style="50" bestFit="1" customWidth="1"/>
    <col min="4" max="4" width="8.875" style="50" customWidth="1"/>
    <col min="5" max="5" width="4.75" style="50" customWidth="1"/>
    <col min="6" max="8" width="8.5" style="50" customWidth="1"/>
    <col min="9" max="9" width="23.125" style="50" customWidth="1"/>
    <col min="10" max="10" width="8.5" style="50" customWidth="1"/>
    <col min="11" max="35" width="9" style="50"/>
  </cols>
  <sheetData>
    <row r="1" spans="1:35" ht="25.5" x14ac:dyDescent="0.4">
      <c r="A1" s="444" t="s">
        <v>478</v>
      </c>
      <c r="B1" s="445"/>
      <c r="C1" s="445"/>
      <c r="D1" s="445"/>
      <c r="E1" s="445"/>
      <c r="F1" s="445"/>
      <c r="G1" s="445"/>
      <c r="H1" s="445"/>
      <c r="I1" s="445"/>
      <c r="J1" s="445"/>
      <c r="K1" s="445"/>
    </row>
    <row r="2" spans="1:35" ht="9" customHeight="1" x14ac:dyDescent="0.4">
      <c r="A2" s="3"/>
      <c r="B2" s="3"/>
      <c r="C2" s="3"/>
      <c r="D2" s="3"/>
      <c r="E2" s="3"/>
      <c r="F2" s="3"/>
      <c r="G2" s="3"/>
      <c r="H2" s="3"/>
      <c r="I2" s="3"/>
      <c r="J2" s="3"/>
      <c r="K2" s="3"/>
    </row>
    <row r="3" spans="1:35" x14ac:dyDescent="0.4">
      <c r="A3" s="3"/>
      <c r="B3" s="3"/>
      <c r="C3" s="3"/>
      <c r="D3" s="3"/>
      <c r="E3" s="3"/>
      <c r="F3" s="3"/>
      <c r="G3" s="3"/>
      <c r="H3" s="446"/>
      <c r="I3" s="447"/>
      <c r="J3" s="447"/>
      <c r="K3" s="447"/>
    </row>
    <row r="4" spans="1:35" ht="16.5" customHeight="1" x14ac:dyDescent="0.4">
      <c r="A4" s="3" t="s">
        <v>358</v>
      </c>
      <c r="B4" s="3"/>
      <c r="C4" s="3"/>
      <c r="D4" s="3"/>
      <c r="E4" s="3"/>
      <c r="F4" s="3"/>
      <c r="G4" s="3"/>
      <c r="H4" s="3"/>
      <c r="I4" s="3"/>
      <c r="J4" s="3"/>
      <c r="K4" s="3"/>
    </row>
    <row r="5" spans="1:35" ht="16.5" customHeight="1" x14ac:dyDescent="0.4">
      <c r="A5" s="448" t="s">
        <v>42</v>
      </c>
      <c r="B5" s="450" t="s">
        <v>357</v>
      </c>
      <c r="C5" s="450" t="s">
        <v>479</v>
      </c>
      <c r="D5" s="450" t="s">
        <v>480</v>
      </c>
      <c r="E5" s="448" t="s">
        <v>359</v>
      </c>
      <c r="F5" s="451" t="s">
        <v>481</v>
      </c>
      <c r="G5" s="206"/>
      <c r="H5" s="206"/>
      <c r="I5" s="206"/>
      <c r="J5" s="207"/>
      <c r="K5" s="448" t="s">
        <v>16</v>
      </c>
    </row>
    <row r="6" spans="1:35" ht="12" customHeight="1" x14ac:dyDescent="0.4">
      <c r="A6" s="449"/>
      <c r="B6" s="449"/>
      <c r="C6" s="449"/>
      <c r="D6" s="449"/>
      <c r="E6" s="449"/>
      <c r="F6" s="208"/>
      <c r="G6" s="209"/>
      <c r="H6" s="209"/>
      <c r="I6" s="209"/>
      <c r="J6" s="210"/>
      <c r="K6" s="449"/>
    </row>
    <row r="7" spans="1:35" ht="32.25" customHeight="1" x14ac:dyDescent="0.4">
      <c r="A7" s="7">
        <v>1</v>
      </c>
      <c r="B7" s="103" t="s">
        <v>362</v>
      </c>
      <c r="C7" s="104" t="s">
        <v>495</v>
      </c>
      <c r="D7" s="169">
        <v>153500</v>
      </c>
      <c r="E7" s="104">
        <v>1</v>
      </c>
      <c r="F7" s="435" t="s">
        <v>496</v>
      </c>
      <c r="G7" s="436"/>
      <c r="H7" s="436"/>
      <c r="I7" s="436"/>
      <c r="J7" s="437"/>
      <c r="K7" s="6"/>
    </row>
    <row r="8" spans="1:35" ht="32.25" customHeight="1" x14ac:dyDescent="0.4">
      <c r="A8" s="7">
        <v>2</v>
      </c>
      <c r="B8" s="103" t="s">
        <v>291</v>
      </c>
      <c r="C8" s="104" t="s">
        <v>360</v>
      </c>
      <c r="D8" s="169">
        <v>463890</v>
      </c>
      <c r="E8" s="104">
        <v>1</v>
      </c>
      <c r="F8" s="438" t="s">
        <v>497</v>
      </c>
      <c r="G8" s="439"/>
      <c r="H8" s="439"/>
      <c r="I8" s="439"/>
      <c r="J8" s="440"/>
      <c r="K8" s="6"/>
    </row>
    <row r="9" spans="1:35" ht="32.25" customHeight="1" x14ac:dyDescent="0.4">
      <c r="A9" s="7">
        <v>3</v>
      </c>
      <c r="B9" s="103" t="s">
        <v>294</v>
      </c>
      <c r="C9" s="104" t="s">
        <v>361</v>
      </c>
      <c r="D9" s="169">
        <v>132678</v>
      </c>
      <c r="E9" s="104">
        <v>1</v>
      </c>
      <c r="F9" s="438" t="s">
        <v>498</v>
      </c>
      <c r="G9" s="439"/>
      <c r="H9" s="439"/>
      <c r="I9" s="439"/>
      <c r="J9" s="440"/>
      <c r="K9" s="6"/>
    </row>
    <row r="10" spans="1:35" ht="32.25" customHeight="1" x14ac:dyDescent="0.4">
      <c r="A10" s="7">
        <v>4</v>
      </c>
      <c r="B10" s="103" t="s">
        <v>499</v>
      </c>
      <c r="C10" s="168" t="s">
        <v>500</v>
      </c>
      <c r="D10" s="104">
        <v>74560</v>
      </c>
      <c r="E10" s="104">
        <v>1</v>
      </c>
      <c r="F10" s="438" t="s">
        <v>501</v>
      </c>
      <c r="G10" s="439"/>
      <c r="H10" s="439"/>
      <c r="I10" s="439"/>
      <c r="J10" s="440"/>
      <c r="K10" s="6"/>
    </row>
    <row r="11" spans="1:35" ht="27.75" customHeight="1" x14ac:dyDescent="0.4">
      <c r="A11" s="7">
        <v>5</v>
      </c>
      <c r="B11" s="103"/>
      <c r="C11" s="104"/>
      <c r="D11" s="104"/>
      <c r="E11" s="104"/>
      <c r="F11" s="438"/>
      <c r="G11" s="439"/>
      <c r="H11" s="439"/>
      <c r="I11" s="439"/>
      <c r="J11" s="440"/>
      <c r="K11" s="6"/>
    </row>
    <row r="12" spans="1:35" ht="9.75" customHeight="1" x14ac:dyDescent="0.4">
      <c r="A12" s="3"/>
      <c r="B12" s="4"/>
      <c r="C12" s="4"/>
      <c r="D12" s="4"/>
      <c r="E12" s="3"/>
      <c r="F12" s="3"/>
      <c r="G12" s="3"/>
      <c r="H12" s="3"/>
      <c r="I12" s="3"/>
      <c r="J12" s="3"/>
      <c r="K12" s="3"/>
      <c r="L12" s="3"/>
      <c r="M12" s="3"/>
      <c r="AD12"/>
      <c r="AE12"/>
      <c r="AF12"/>
      <c r="AG12"/>
      <c r="AH12"/>
      <c r="AI12"/>
    </row>
    <row r="13" spans="1:35" ht="16.5" customHeight="1" x14ac:dyDescent="0.4">
      <c r="A13" s="105" t="s">
        <v>363</v>
      </c>
      <c r="B13" s="441" t="s">
        <v>482</v>
      </c>
      <c r="C13" s="442"/>
      <c r="D13" s="442"/>
      <c r="E13" s="442"/>
      <c r="F13" s="442"/>
      <c r="G13" s="442"/>
      <c r="H13" s="442"/>
      <c r="I13" s="442"/>
      <c r="J13" s="442"/>
      <c r="K13" s="442"/>
    </row>
    <row r="14" spans="1:35" ht="16.5" customHeight="1" x14ac:dyDescent="0.4">
      <c r="A14" s="105" t="s">
        <v>364</v>
      </c>
      <c r="B14" s="434" t="s">
        <v>483</v>
      </c>
      <c r="C14" s="443"/>
      <c r="D14" s="443"/>
      <c r="E14" s="443"/>
      <c r="F14" s="443"/>
      <c r="G14" s="443"/>
      <c r="H14" s="443"/>
      <c r="I14" s="443"/>
      <c r="J14" s="443"/>
      <c r="K14" s="443"/>
    </row>
    <row r="15" spans="1:35" ht="16.5" customHeight="1" x14ac:dyDescent="0.4">
      <c r="A15" s="105" t="s">
        <v>365</v>
      </c>
      <c r="B15" s="434" t="s">
        <v>484</v>
      </c>
      <c r="C15" s="433"/>
      <c r="D15" s="433"/>
      <c r="E15" s="433"/>
      <c r="F15" s="433"/>
      <c r="G15" s="433"/>
      <c r="H15" s="433"/>
      <c r="I15" s="433"/>
      <c r="J15" s="433"/>
      <c r="K15" s="433"/>
    </row>
    <row r="16" spans="1:35" ht="16.5" customHeight="1" x14ac:dyDescent="0.4">
      <c r="A16" s="105" t="s">
        <v>368</v>
      </c>
      <c r="B16" s="434" t="s">
        <v>485</v>
      </c>
      <c r="C16" s="433"/>
      <c r="D16" s="433"/>
      <c r="E16" s="433"/>
      <c r="F16" s="433"/>
      <c r="G16" s="433"/>
      <c r="H16" s="433"/>
      <c r="I16" s="433"/>
      <c r="J16" s="433"/>
      <c r="K16" s="433"/>
    </row>
    <row r="17" spans="1:35" ht="16.5" customHeight="1" x14ac:dyDescent="0.4">
      <c r="A17" s="105" t="s">
        <v>486</v>
      </c>
      <c r="B17" s="434" t="s">
        <v>487</v>
      </c>
      <c r="C17" s="433"/>
      <c r="D17" s="433"/>
      <c r="E17" s="433"/>
      <c r="F17" s="433"/>
      <c r="G17" s="433"/>
      <c r="H17" s="433"/>
      <c r="I17" s="433"/>
      <c r="J17" s="433"/>
      <c r="K17" s="433"/>
    </row>
    <row r="18" spans="1:35" ht="16.5" customHeight="1" x14ac:dyDescent="0.4">
      <c r="A18" s="105" t="s">
        <v>488</v>
      </c>
      <c r="B18" s="434" t="s">
        <v>366</v>
      </c>
      <c r="C18" s="434"/>
      <c r="D18" s="434"/>
      <c r="E18" s="434"/>
      <c r="F18" s="434"/>
      <c r="G18" s="434"/>
      <c r="H18" s="434"/>
      <c r="I18" s="434"/>
      <c r="J18" s="434"/>
      <c r="K18" s="434"/>
    </row>
    <row r="19" spans="1:35" ht="16.5" customHeight="1" x14ac:dyDescent="0.4">
      <c r="A19" s="105"/>
      <c r="B19" s="434" t="s">
        <v>367</v>
      </c>
      <c r="C19" s="433"/>
      <c r="D19" s="433"/>
      <c r="E19" s="433"/>
      <c r="F19" s="433"/>
      <c r="G19" s="433"/>
      <c r="H19" s="433"/>
      <c r="I19" s="433"/>
      <c r="J19" s="433"/>
      <c r="K19" s="433"/>
    </row>
    <row r="20" spans="1:35" ht="9" customHeight="1" x14ac:dyDescent="0.4">
      <c r="A20" s="3"/>
      <c r="B20" s="3"/>
      <c r="C20" s="3"/>
      <c r="D20" s="3"/>
      <c r="E20" s="3"/>
      <c r="F20" s="3"/>
      <c r="G20" s="3"/>
      <c r="H20" s="3"/>
      <c r="I20" s="3"/>
      <c r="J20" s="3"/>
      <c r="K20" s="3"/>
    </row>
    <row r="21" spans="1:35" ht="16.5" customHeight="1" x14ac:dyDescent="0.4">
      <c r="A21" s="3" t="s">
        <v>489</v>
      </c>
      <c r="B21" s="3"/>
      <c r="C21" s="3"/>
      <c r="D21" s="3"/>
      <c r="E21" s="3"/>
      <c r="F21" s="3"/>
      <c r="G21" s="3"/>
      <c r="H21" s="3"/>
      <c r="I21" s="3"/>
      <c r="J21" s="3"/>
      <c r="K21" s="3"/>
    </row>
    <row r="22" spans="1:35" ht="36.75" customHeight="1" x14ac:dyDescent="0.4">
      <c r="A22" s="5">
        <v>1</v>
      </c>
      <c r="B22" s="432" t="s">
        <v>490</v>
      </c>
      <c r="C22" s="433"/>
      <c r="D22" s="433"/>
      <c r="E22" s="433"/>
      <c r="F22" s="433"/>
      <c r="G22" s="433"/>
      <c r="H22" s="433"/>
      <c r="I22" s="433"/>
      <c r="J22" s="433"/>
      <c r="K22" s="170"/>
      <c r="M22"/>
      <c r="N22"/>
      <c r="O22"/>
      <c r="P22"/>
      <c r="Q22"/>
      <c r="R22"/>
      <c r="S22"/>
      <c r="T22"/>
      <c r="U22"/>
      <c r="V22"/>
      <c r="W22"/>
      <c r="X22"/>
      <c r="Y22"/>
      <c r="Z22"/>
      <c r="AA22"/>
      <c r="AB22"/>
      <c r="AC22"/>
      <c r="AD22"/>
      <c r="AE22"/>
      <c r="AF22"/>
      <c r="AG22"/>
      <c r="AH22"/>
      <c r="AI22"/>
    </row>
    <row r="23" spans="1:35" ht="20.25" customHeight="1" x14ac:dyDescent="0.4">
      <c r="A23" s="5">
        <v>2</v>
      </c>
      <c r="B23" s="192" t="s">
        <v>491</v>
      </c>
      <c r="C23" s="202"/>
      <c r="D23" s="202"/>
      <c r="E23" s="202"/>
      <c r="F23" s="202"/>
      <c r="G23" s="202"/>
      <c r="H23" s="202"/>
      <c r="I23" s="202"/>
      <c r="J23" s="202"/>
      <c r="K23" s="170"/>
      <c r="M23"/>
      <c r="N23"/>
      <c r="O23"/>
      <c r="P23"/>
      <c r="Q23"/>
      <c r="R23"/>
      <c r="S23"/>
      <c r="T23"/>
      <c r="U23"/>
      <c r="V23"/>
      <c r="W23"/>
      <c r="X23"/>
      <c r="Y23"/>
      <c r="Z23"/>
      <c r="AA23"/>
      <c r="AB23"/>
      <c r="AC23"/>
      <c r="AD23"/>
      <c r="AE23"/>
      <c r="AF23"/>
      <c r="AG23"/>
      <c r="AH23"/>
      <c r="AI23"/>
    </row>
    <row r="24" spans="1:35" ht="20.25" customHeight="1" x14ac:dyDescent="0.4">
      <c r="A24" s="5">
        <v>3</v>
      </c>
      <c r="B24" s="192" t="s">
        <v>492</v>
      </c>
      <c r="C24" s="202"/>
      <c r="D24" s="202"/>
      <c r="E24" s="202"/>
      <c r="F24" s="202"/>
      <c r="G24" s="202"/>
      <c r="H24" s="202"/>
      <c r="I24" s="202"/>
      <c r="J24" s="202"/>
      <c r="K24" s="170"/>
      <c r="M24"/>
      <c r="N24"/>
      <c r="O24"/>
      <c r="P24"/>
      <c r="Q24"/>
      <c r="R24"/>
      <c r="S24"/>
      <c r="T24"/>
      <c r="U24"/>
      <c r="V24"/>
      <c r="W24"/>
      <c r="X24"/>
      <c r="Y24"/>
      <c r="Z24"/>
      <c r="AA24"/>
      <c r="AB24"/>
      <c r="AC24"/>
      <c r="AD24"/>
      <c r="AE24"/>
      <c r="AF24"/>
      <c r="AG24"/>
      <c r="AH24"/>
      <c r="AI24"/>
    </row>
    <row r="25" spans="1:35" ht="20.25" customHeight="1" x14ac:dyDescent="0.4">
      <c r="A25" s="5">
        <v>4</v>
      </c>
      <c r="B25" s="192" t="s">
        <v>493</v>
      </c>
      <c r="C25" s="202"/>
      <c r="D25" s="202"/>
      <c r="E25" s="202"/>
      <c r="F25" s="202"/>
      <c r="G25" s="202"/>
      <c r="H25" s="202"/>
      <c r="I25" s="202"/>
      <c r="J25" s="202"/>
      <c r="K25" s="170"/>
      <c r="M25"/>
      <c r="N25"/>
      <c r="O25"/>
      <c r="P25"/>
      <c r="Q25"/>
      <c r="R25"/>
      <c r="S25"/>
      <c r="T25"/>
      <c r="U25"/>
      <c r="V25"/>
      <c r="W25"/>
      <c r="X25"/>
      <c r="Y25"/>
      <c r="Z25"/>
      <c r="AA25"/>
      <c r="AB25"/>
      <c r="AC25"/>
      <c r="AD25"/>
      <c r="AE25"/>
      <c r="AF25"/>
      <c r="AG25"/>
      <c r="AH25"/>
      <c r="AI25"/>
    </row>
    <row r="26" spans="1:35" ht="20.25" customHeight="1" x14ac:dyDescent="0.4">
      <c r="A26" s="5">
        <v>5</v>
      </c>
      <c r="B26" s="192" t="s">
        <v>494</v>
      </c>
      <c r="C26" s="202"/>
      <c r="D26" s="202"/>
      <c r="E26" s="202"/>
      <c r="F26" s="202"/>
      <c r="G26" s="202"/>
      <c r="H26" s="202"/>
      <c r="I26" s="202"/>
      <c r="J26" s="202"/>
      <c r="K26" s="170"/>
      <c r="M26"/>
      <c r="N26"/>
      <c r="O26"/>
      <c r="P26"/>
      <c r="Q26"/>
      <c r="R26"/>
      <c r="S26"/>
      <c r="T26"/>
      <c r="U26"/>
      <c r="V26"/>
      <c r="W26"/>
      <c r="X26"/>
      <c r="Y26"/>
      <c r="Z26"/>
      <c r="AA26"/>
      <c r="AB26"/>
      <c r="AC26"/>
      <c r="AD26"/>
      <c r="AE26"/>
      <c r="AF26"/>
      <c r="AG26"/>
      <c r="AH26"/>
      <c r="AI26"/>
    </row>
    <row r="27" spans="1:35" ht="16.5" customHeight="1" x14ac:dyDescent="0.4">
      <c r="A27" s="3"/>
      <c r="B27" s="3"/>
      <c r="C27" s="3"/>
      <c r="D27" s="3"/>
      <c r="E27" s="3"/>
      <c r="F27" s="3"/>
      <c r="G27" s="3"/>
      <c r="H27" s="3"/>
      <c r="I27" s="3"/>
      <c r="J27" s="3"/>
      <c r="K27" s="3"/>
      <c r="M27"/>
      <c r="N27"/>
      <c r="O27"/>
      <c r="P27"/>
      <c r="Q27"/>
      <c r="R27"/>
      <c r="S27"/>
      <c r="T27"/>
      <c r="U27"/>
      <c r="V27"/>
      <c r="W27"/>
      <c r="X27"/>
      <c r="Y27"/>
      <c r="Z27"/>
      <c r="AA27"/>
      <c r="AB27"/>
      <c r="AC27"/>
      <c r="AD27"/>
      <c r="AE27"/>
      <c r="AF27"/>
      <c r="AG27"/>
      <c r="AH27"/>
      <c r="AI27"/>
    </row>
    <row r="28" spans="1:35" ht="16.5" customHeight="1" x14ac:dyDescent="0.4">
      <c r="A28" s="3"/>
      <c r="B28" s="3"/>
      <c r="C28" s="3"/>
      <c r="D28" s="3"/>
      <c r="E28" s="3"/>
      <c r="F28" s="3"/>
      <c r="G28" s="3"/>
      <c r="H28" s="3"/>
      <c r="I28" s="3"/>
      <c r="J28" s="3"/>
      <c r="K28" s="3"/>
      <c r="M28"/>
      <c r="N28"/>
      <c r="O28"/>
      <c r="P28"/>
      <c r="Q28"/>
      <c r="R28"/>
      <c r="S28"/>
      <c r="T28"/>
      <c r="U28"/>
      <c r="V28"/>
      <c r="W28"/>
      <c r="X28"/>
      <c r="Y28"/>
      <c r="Z28"/>
      <c r="AA28"/>
      <c r="AB28"/>
      <c r="AC28"/>
      <c r="AD28"/>
      <c r="AE28"/>
      <c r="AF28"/>
      <c r="AG28"/>
      <c r="AH28"/>
      <c r="AI28"/>
    </row>
    <row r="29" spans="1:35" ht="16.5" customHeight="1" x14ac:dyDescent="0.4">
      <c r="A29" s="3"/>
      <c r="B29" s="3"/>
      <c r="C29" s="3"/>
      <c r="D29" s="3"/>
      <c r="E29" s="3"/>
      <c r="F29" s="3"/>
      <c r="G29" s="3"/>
      <c r="H29" s="3"/>
      <c r="I29" s="3"/>
      <c r="J29" s="3"/>
      <c r="K29" s="3"/>
      <c r="M29"/>
      <c r="N29"/>
      <c r="O29"/>
      <c r="P29"/>
      <c r="Q29"/>
      <c r="R29"/>
      <c r="S29"/>
      <c r="T29"/>
      <c r="U29"/>
      <c r="V29"/>
      <c r="W29"/>
      <c r="X29"/>
      <c r="Y29"/>
      <c r="Z29"/>
      <c r="AA29"/>
      <c r="AB29"/>
      <c r="AC29"/>
      <c r="AD29"/>
      <c r="AE29"/>
      <c r="AF29"/>
      <c r="AG29"/>
      <c r="AH29"/>
      <c r="AI29"/>
    </row>
    <row r="30" spans="1:35" ht="16.5" customHeight="1" x14ac:dyDescent="0.4">
      <c r="A30" s="3"/>
      <c r="B30" s="3"/>
      <c r="C30" s="3"/>
      <c r="D30" s="3"/>
      <c r="E30" s="3"/>
      <c r="F30" s="3"/>
      <c r="G30" s="3"/>
      <c r="H30" s="3"/>
      <c r="I30" s="3"/>
      <c r="J30" s="3"/>
      <c r="K30" s="3"/>
      <c r="M30"/>
      <c r="N30"/>
      <c r="O30"/>
      <c r="P30"/>
      <c r="Q30"/>
      <c r="R30"/>
      <c r="S30"/>
      <c r="T30"/>
      <c r="U30"/>
      <c r="V30"/>
      <c r="W30"/>
      <c r="X30"/>
      <c r="Y30"/>
      <c r="Z30"/>
      <c r="AA30"/>
      <c r="AB30"/>
      <c r="AC30"/>
      <c r="AD30"/>
      <c r="AE30"/>
      <c r="AF30"/>
      <c r="AG30"/>
      <c r="AH30"/>
      <c r="AI30"/>
    </row>
  </sheetData>
  <mergeCells count="26">
    <mergeCell ref="A1:K1"/>
    <mergeCell ref="H3:K3"/>
    <mergeCell ref="A5:A6"/>
    <mergeCell ref="B5:B6"/>
    <mergeCell ref="C5:C6"/>
    <mergeCell ref="D5:D6"/>
    <mergeCell ref="E5:E6"/>
    <mergeCell ref="F5:J6"/>
    <mergeCell ref="K5:K6"/>
    <mergeCell ref="B19:K19"/>
    <mergeCell ref="F7:J7"/>
    <mergeCell ref="F8:J8"/>
    <mergeCell ref="F9:J9"/>
    <mergeCell ref="F10:J10"/>
    <mergeCell ref="F11:J11"/>
    <mergeCell ref="B13:K13"/>
    <mergeCell ref="B14:K14"/>
    <mergeCell ref="B15:K15"/>
    <mergeCell ref="B16:K16"/>
    <mergeCell ref="B17:K17"/>
    <mergeCell ref="B18:K18"/>
    <mergeCell ref="B22:J22"/>
    <mergeCell ref="B23:J23"/>
    <mergeCell ref="B24:J24"/>
    <mergeCell ref="B25:J25"/>
    <mergeCell ref="B26:J26"/>
  </mergeCells>
  <phoneticPr fontId="1"/>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03B0-84A9-4749-A4C0-AF2A292C6C97}">
  <dimension ref="A1:F31"/>
  <sheetViews>
    <sheetView tabSelected="1" view="pageBreakPreview" zoomScaleNormal="100" zoomScaleSheetLayoutView="100" workbookViewId="0">
      <selection sqref="A1:E1"/>
    </sheetView>
  </sheetViews>
  <sheetFormatPr defaultRowHeight="18.75" x14ac:dyDescent="0.4"/>
  <cols>
    <col min="1" max="1" width="24.75" style="1" customWidth="1"/>
    <col min="2" max="2" width="14.5" style="1" customWidth="1"/>
    <col min="3" max="3" width="24.75" style="1" customWidth="1"/>
    <col min="4" max="4" width="1.75" style="1" customWidth="1"/>
    <col min="5" max="5" width="14.5" style="1" customWidth="1"/>
    <col min="6" max="6" width="9" style="1"/>
  </cols>
  <sheetData>
    <row r="1" spans="1:5" ht="20.25" customHeight="1" x14ac:dyDescent="0.4">
      <c r="A1" s="454" t="s">
        <v>568</v>
      </c>
      <c r="B1" s="454"/>
      <c r="C1" s="454"/>
      <c r="D1" s="454"/>
      <c r="E1" s="454"/>
    </row>
    <row r="2" spans="1:5" ht="12" customHeight="1" x14ac:dyDescent="0.4">
      <c r="A2" s="173"/>
      <c r="B2" s="173"/>
      <c r="C2" s="173"/>
      <c r="D2" s="173"/>
      <c r="E2" s="173"/>
    </row>
    <row r="3" spans="1:5" x14ac:dyDescent="0.4">
      <c r="A3" s="174" t="s">
        <v>566</v>
      </c>
      <c r="B3" s="174"/>
      <c r="C3" s="174"/>
      <c r="D3" s="174"/>
      <c r="E3" s="174"/>
    </row>
    <row r="4" spans="1:5" ht="12" customHeight="1" x14ac:dyDescent="0.4">
      <c r="A4" s="174"/>
      <c r="B4" s="174"/>
      <c r="C4" s="174"/>
      <c r="D4" s="174"/>
      <c r="E4" s="174"/>
    </row>
    <row r="5" spans="1:5" x14ac:dyDescent="0.4">
      <c r="A5" s="174" t="s">
        <v>567</v>
      </c>
      <c r="B5" s="174"/>
      <c r="C5" s="174"/>
      <c r="D5" s="174"/>
      <c r="E5" s="175" t="s">
        <v>551</v>
      </c>
    </row>
    <row r="6" spans="1:5" ht="5.25" customHeight="1" x14ac:dyDescent="0.4">
      <c r="A6" s="174"/>
      <c r="B6" s="174"/>
      <c r="C6" s="174"/>
      <c r="D6" s="174"/>
      <c r="E6" s="175"/>
    </row>
    <row r="7" spans="1:5" x14ac:dyDescent="0.4">
      <c r="A7" s="455" t="s">
        <v>569</v>
      </c>
      <c r="B7" s="455"/>
      <c r="C7" s="177">
        <v>9</v>
      </c>
      <c r="D7" s="178"/>
      <c r="E7" s="179" t="s">
        <v>410</v>
      </c>
    </row>
    <row r="8" spans="1:5" x14ac:dyDescent="0.4">
      <c r="A8" s="455" t="s">
        <v>411</v>
      </c>
      <c r="B8" s="455"/>
      <c r="C8" s="180">
        <v>5</v>
      </c>
      <c r="D8" s="181"/>
      <c r="E8" s="182" t="s">
        <v>410</v>
      </c>
    </row>
    <row r="9" spans="1:5" ht="12" customHeight="1" x14ac:dyDescent="0.4">
      <c r="A9" s="174"/>
      <c r="B9" s="174"/>
      <c r="C9" s="174"/>
      <c r="D9" s="174"/>
      <c r="E9" s="175"/>
    </row>
    <row r="10" spans="1:5" x14ac:dyDescent="0.4">
      <c r="A10" s="174" t="s">
        <v>412</v>
      </c>
      <c r="B10" s="174"/>
      <c r="C10" s="174"/>
      <c r="D10" s="174"/>
      <c r="E10" s="175"/>
    </row>
    <row r="11" spans="1:5" ht="5.25" customHeight="1" x14ac:dyDescent="0.4">
      <c r="A11" s="174"/>
      <c r="B11" s="174"/>
      <c r="C11" s="174"/>
      <c r="D11" s="174"/>
      <c r="E11" s="175"/>
    </row>
    <row r="12" spans="1:5" x14ac:dyDescent="0.4">
      <c r="A12" s="183" t="s">
        <v>413</v>
      </c>
      <c r="B12" s="183" t="s">
        <v>414</v>
      </c>
      <c r="C12" s="183" t="s">
        <v>552</v>
      </c>
      <c r="D12" s="452" t="s">
        <v>415</v>
      </c>
      <c r="E12" s="456"/>
    </row>
    <row r="13" spans="1:5" x14ac:dyDescent="0.4">
      <c r="A13" s="176" t="s">
        <v>416</v>
      </c>
      <c r="B13" s="183">
        <v>1</v>
      </c>
      <c r="C13" s="183">
        <v>1</v>
      </c>
      <c r="D13" s="452">
        <f>+IF(C13&gt;0,+C13+B13,IF(B13&gt;0,+C13+B13," "))</f>
        <v>2</v>
      </c>
      <c r="E13" s="453"/>
    </row>
    <row r="14" spans="1:5" x14ac:dyDescent="0.4">
      <c r="A14" s="184" t="s">
        <v>417</v>
      </c>
      <c r="B14" s="183">
        <v>1</v>
      </c>
      <c r="C14" s="183">
        <v>1</v>
      </c>
      <c r="D14" s="452">
        <f t="shared" ref="D14:D18" si="0">+IF(C14&gt;0,+C14+B14,IF(B14&gt;0,+C14+B14," "))</f>
        <v>2</v>
      </c>
      <c r="E14" s="453"/>
    </row>
    <row r="15" spans="1:5" x14ac:dyDescent="0.4">
      <c r="A15" s="103" t="s">
        <v>291</v>
      </c>
      <c r="B15" s="183"/>
      <c r="C15" s="183">
        <v>1</v>
      </c>
      <c r="D15" s="452">
        <f t="shared" si="0"/>
        <v>1</v>
      </c>
      <c r="E15" s="453"/>
    </row>
    <row r="16" spans="1:5" x14ac:dyDescent="0.4">
      <c r="A16" s="103" t="s">
        <v>294</v>
      </c>
      <c r="B16" s="183"/>
      <c r="C16" s="183">
        <v>1</v>
      </c>
      <c r="D16" s="452">
        <f t="shared" si="0"/>
        <v>1</v>
      </c>
      <c r="E16" s="453"/>
    </row>
    <row r="17" spans="1:5" x14ac:dyDescent="0.4">
      <c r="A17" s="184"/>
      <c r="B17" s="183"/>
      <c r="C17" s="183"/>
      <c r="D17" s="452" t="str">
        <f t="shared" si="0"/>
        <v xml:space="preserve"> </v>
      </c>
      <c r="E17" s="453"/>
    </row>
    <row r="18" spans="1:5" x14ac:dyDescent="0.4">
      <c r="A18" s="184"/>
      <c r="B18" s="183"/>
      <c r="C18" s="183"/>
      <c r="D18" s="452" t="str">
        <f t="shared" si="0"/>
        <v xml:space="preserve"> </v>
      </c>
      <c r="E18" s="453"/>
    </row>
    <row r="19" spans="1:5" ht="12" customHeight="1" x14ac:dyDescent="0.4">
      <c r="A19" s="185"/>
      <c r="B19" s="174"/>
      <c r="C19" s="174"/>
      <c r="D19" s="174"/>
      <c r="E19" s="174"/>
    </row>
    <row r="20" spans="1:5" x14ac:dyDescent="0.4">
      <c r="A20" s="174" t="s">
        <v>418</v>
      </c>
      <c r="B20" s="174"/>
      <c r="C20" s="174"/>
      <c r="D20" s="174"/>
      <c r="E20" s="174"/>
    </row>
    <row r="21" spans="1:5" ht="5.25" customHeight="1" x14ac:dyDescent="0.4">
      <c r="A21" s="174"/>
      <c r="B21" s="174"/>
      <c r="C21" s="174"/>
      <c r="D21" s="174"/>
      <c r="E21" s="175"/>
    </row>
    <row r="22" spans="1:5" x14ac:dyDescent="0.4">
      <c r="A22" s="186" t="s">
        <v>419</v>
      </c>
      <c r="B22" s="186" t="s">
        <v>420</v>
      </c>
      <c r="C22" s="183" t="s">
        <v>552</v>
      </c>
      <c r="D22" s="452" t="s">
        <v>415</v>
      </c>
      <c r="E22" s="456"/>
    </row>
    <row r="23" spans="1:5" x14ac:dyDescent="0.4">
      <c r="A23" s="184" t="s">
        <v>369</v>
      </c>
      <c r="B23" s="183">
        <v>10</v>
      </c>
      <c r="C23" s="183">
        <v>5</v>
      </c>
      <c r="D23" s="452">
        <f t="shared" ref="D23:D29" si="1">+IF(C23&gt;0,+C23+B23,IF(B23&gt;0,+C23+B23," "))</f>
        <v>15</v>
      </c>
      <c r="E23" s="453"/>
    </row>
    <row r="24" spans="1:5" x14ac:dyDescent="0.4">
      <c r="A24" s="184" t="s">
        <v>370</v>
      </c>
      <c r="B24" s="183">
        <v>3</v>
      </c>
      <c r="C24" s="183">
        <v>3</v>
      </c>
      <c r="D24" s="452">
        <f t="shared" si="1"/>
        <v>6</v>
      </c>
      <c r="E24" s="453"/>
    </row>
    <row r="25" spans="1:5" x14ac:dyDescent="0.4">
      <c r="A25" s="184" t="s">
        <v>421</v>
      </c>
      <c r="B25" s="183">
        <v>3</v>
      </c>
      <c r="C25" s="183">
        <v>3</v>
      </c>
      <c r="D25" s="452">
        <f t="shared" si="1"/>
        <v>6</v>
      </c>
      <c r="E25" s="453"/>
    </row>
    <row r="26" spans="1:5" x14ac:dyDescent="0.4">
      <c r="A26" s="184" t="s">
        <v>422</v>
      </c>
      <c r="B26" s="183">
        <v>2</v>
      </c>
      <c r="C26" s="183">
        <v>1</v>
      </c>
      <c r="D26" s="452">
        <f t="shared" si="1"/>
        <v>3</v>
      </c>
      <c r="E26" s="453"/>
    </row>
    <row r="27" spans="1:5" x14ac:dyDescent="0.4">
      <c r="A27" s="184"/>
      <c r="B27" s="183"/>
      <c r="C27" s="183"/>
      <c r="D27" s="452" t="str">
        <f t="shared" si="1"/>
        <v xml:space="preserve"> </v>
      </c>
      <c r="E27" s="453"/>
    </row>
    <row r="28" spans="1:5" x14ac:dyDescent="0.4">
      <c r="A28" s="184"/>
      <c r="B28" s="183"/>
      <c r="C28" s="183"/>
      <c r="D28" s="452" t="str">
        <f t="shared" si="1"/>
        <v xml:space="preserve"> </v>
      </c>
      <c r="E28" s="453"/>
    </row>
    <row r="29" spans="1:5" x14ac:dyDescent="0.4">
      <c r="A29" s="184"/>
      <c r="B29" s="183"/>
      <c r="C29" s="183"/>
      <c r="D29" s="452" t="str">
        <f t="shared" si="1"/>
        <v xml:space="preserve"> </v>
      </c>
      <c r="E29" s="453"/>
    </row>
    <row r="30" spans="1:5" ht="6.75" customHeight="1" x14ac:dyDescent="0.4">
      <c r="A30" s="174"/>
      <c r="B30" s="174"/>
      <c r="C30" s="174"/>
      <c r="D30" s="174"/>
      <c r="E30" s="174"/>
    </row>
    <row r="31" spans="1:5" x14ac:dyDescent="0.4">
      <c r="A31" s="174" t="s">
        <v>423</v>
      </c>
      <c r="B31" s="174"/>
      <c r="C31" s="174"/>
      <c r="D31" s="174"/>
      <c r="E31" s="174"/>
    </row>
  </sheetData>
  <mergeCells count="18">
    <mergeCell ref="D29:E29"/>
    <mergeCell ref="D15:E15"/>
    <mergeCell ref="D16:E16"/>
    <mergeCell ref="D17:E17"/>
    <mergeCell ref="D18:E18"/>
    <mergeCell ref="D22:E22"/>
    <mergeCell ref="D23:E23"/>
    <mergeCell ref="D24:E24"/>
    <mergeCell ref="D25:E25"/>
    <mergeCell ref="D26:E26"/>
    <mergeCell ref="D27:E27"/>
    <mergeCell ref="D28:E28"/>
    <mergeCell ref="D14:E14"/>
    <mergeCell ref="A1:E1"/>
    <mergeCell ref="A7:B7"/>
    <mergeCell ref="A8:B8"/>
    <mergeCell ref="D12:E12"/>
    <mergeCell ref="D13:E13"/>
  </mergeCells>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E31C-2899-401B-B1CE-24D7CC8973B9}">
  <sheetPr>
    <pageSetUpPr fitToPage="1"/>
  </sheetPr>
  <dimension ref="A1:G34"/>
  <sheetViews>
    <sheetView view="pageBreakPreview" zoomScaleNormal="113" zoomScaleSheetLayoutView="100" workbookViewId="0">
      <selection activeCell="J17" sqref="J17"/>
    </sheetView>
  </sheetViews>
  <sheetFormatPr defaultRowHeight="18.75" x14ac:dyDescent="0.4"/>
  <cols>
    <col min="1" max="1" width="7.875" style="100" bestFit="1" customWidth="1"/>
    <col min="2" max="2" width="5" style="100" customWidth="1"/>
    <col min="3" max="3" width="3.5" style="100" bestFit="1" customWidth="1"/>
    <col min="4" max="4" width="49.875" style="100" customWidth="1"/>
    <col min="5" max="5" width="10.625" style="100" bestFit="1" customWidth="1"/>
    <col min="6" max="6" width="12.5" style="100" customWidth="1"/>
    <col min="7" max="16384" width="9" style="100"/>
  </cols>
  <sheetData>
    <row r="1" spans="1:7" ht="23.25" x14ac:dyDescent="0.4">
      <c r="A1" s="109" t="s">
        <v>426</v>
      </c>
      <c r="B1" s="110"/>
      <c r="C1" s="111"/>
      <c r="D1" s="111"/>
      <c r="E1" s="111"/>
      <c r="F1" s="111"/>
    </row>
    <row r="2" spans="1:7" x14ac:dyDescent="0.4">
      <c r="A2" s="112" t="s">
        <v>371</v>
      </c>
      <c r="B2" s="113"/>
      <c r="C2" s="111"/>
      <c r="D2" s="111"/>
      <c r="E2" s="111"/>
      <c r="F2" s="111"/>
      <c r="G2" s="114" t="s">
        <v>427</v>
      </c>
    </row>
    <row r="3" spans="1:7" ht="20.25" x14ac:dyDescent="0.4">
      <c r="A3" s="473" t="s">
        <v>428</v>
      </c>
      <c r="B3" s="473"/>
      <c r="C3" s="473"/>
      <c r="D3" s="473"/>
      <c r="E3" s="473"/>
      <c r="F3" s="473"/>
    </row>
    <row r="4" spans="1:7" x14ac:dyDescent="0.4">
      <c r="A4" s="114" t="s">
        <v>429</v>
      </c>
      <c r="B4" s="114"/>
      <c r="C4" s="114"/>
      <c r="D4" s="114"/>
      <c r="E4" s="114"/>
      <c r="F4" s="114"/>
    </row>
    <row r="5" spans="1:7" x14ac:dyDescent="0.4">
      <c r="A5" s="474" t="s">
        <v>430</v>
      </c>
      <c r="B5" s="475"/>
      <c r="C5" s="476" t="s">
        <v>122</v>
      </c>
      <c r="D5" s="476"/>
      <c r="E5" s="116"/>
      <c r="F5" s="116"/>
    </row>
    <row r="6" spans="1:7" x14ac:dyDescent="0.4">
      <c r="A6" s="474" t="s">
        <v>431</v>
      </c>
      <c r="B6" s="475"/>
      <c r="C6" s="477" t="s">
        <v>432</v>
      </c>
      <c r="D6" s="478"/>
      <c r="E6" s="479" t="s">
        <v>433</v>
      </c>
      <c r="F6" s="480"/>
    </row>
    <row r="7" spans="1:7" ht="27" x14ac:dyDescent="0.4">
      <c r="A7" s="474" t="s">
        <v>434</v>
      </c>
      <c r="B7" s="475"/>
      <c r="C7" s="481" t="s">
        <v>435</v>
      </c>
      <c r="D7" s="482"/>
      <c r="E7" s="117" t="s">
        <v>436</v>
      </c>
      <c r="F7" s="115" t="s">
        <v>437</v>
      </c>
    </row>
    <row r="8" spans="1:7" ht="27" x14ac:dyDescent="0.4">
      <c r="A8" s="474" t="s">
        <v>438</v>
      </c>
      <c r="B8" s="475"/>
      <c r="C8" s="481" t="s">
        <v>439</v>
      </c>
      <c r="D8" s="482"/>
      <c r="E8" s="117" t="s">
        <v>440</v>
      </c>
      <c r="F8" s="115"/>
    </row>
    <row r="9" spans="1:7" s="89" customFormat="1" ht="5.25" customHeight="1" x14ac:dyDescent="0.4">
      <c r="A9" s="118"/>
      <c r="B9" s="118"/>
      <c r="C9" s="119"/>
      <c r="D9" s="119"/>
      <c r="E9" s="120"/>
      <c r="F9" s="121"/>
    </row>
    <row r="10" spans="1:7" ht="80.25" customHeight="1" x14ac:dyDescent="0.4">
      <c r="A10" s="483" t="s">
        <v>441</v>
      </c>
      <c r="B10" s="483"/>
      <c r="C10" s="483"/>
      <c r="D10" s="483"/>
      <c r="E10" s="483"/>
      <c r="F10" s="122" t="s">
        <v>442</v>
      </c>
    </row>
    <row r="11" spans="1:7" ht="5.25" customHeight="1" thickBot="1" x14ac:dyDescent="0.45">
      <c r="A11" s="123"/>
      <c r="B11" s="123"/>
      <c r="C11" s="123"/>
      <c r="D11" s="123"/>
      <c r="E11" s="123"/>
      <c r="F11" s="124"/>
    </row>
    <row r="12" spans="1:7" ht="19.5" thickBot="1" x14ac:dyDescent="0.45">
      <c r="A12" s="125" t="s">
        <v>443</v>
      </c>
      <c r="B12" s="462" t="s">
        <v>444</v>
      </c>
      <c r="C12" s="463"/>
      <c r="D12" s="463"/>
      <c r="E12" s="463"/>
      <c r="F12" s="464"/>
    </row>
    <row r="13" spans="1:7" x14ac:dyDescent="0.4">
      <c r="A13" s="126" t="s">
        <v>373</v>
      </c>
      <c r="B13" s="127" t="s">
        <v>374</v>
      </c>
      <c r="C13" s="465" t="s">
        <v>385</v>
      </c>
      <c r="D13" s="465"/>
      <c r="E13" s="465"/>
      <c r="F13" s="465"/>
    </row>
    <row r="14" spans="1:7" x14ac:dyDescent="0.4">
      <c r="A14" s="126" t="s">
        <v>373</v>
      </c>
      <c r="B14" s="128" t="s">
        <v>377</v>
      </c>
      <c r="C14" s="466" t="s">
        <v>388</v>
      </c>
      <c r="D14" s="466"/>
      <c r="E14" s="466"/>
      <c r="F14" s="466"/>
    </row>
    <row r="15" spans="1:7" ht="19.5" thickBot="1" x14ac:dyDescent="0.45">
      <c r="A15" s="126" t="s">
        <v>373</v>
      </c>
      <c r="B15" s="128" t="s">
        <v>381</v>
      </c>
      <c r="C15" s="466" t="s">
        <v>445</v>
      </c>
      <c r="D15" s="466"/>
      <c r="E15" s="466"/>
      <c r="F15" s="466"/>
    </row>
    <row r="16" spans="1:7" ht="19.5" thickBot="1" x14ac:dyDescent="0.45">
      <c r="A16" s="126"/>
      <c r="B16" s="462" t="s">
        <v>446</v>
      </c>
      <c r="C16" s="463"/>
      <c r="D16" s="463"/>
      <c r="E16" s="463"/>
      <c r="F16" s="464"/>
    </row>
    <row r="17" spans="1:6" ht="40.5" customHeight="1" x14ac:dyDescent="0.4">
      <c r="A17" s="126" t="s">
        <v>372</v>
      </c>
      <c r="B17" s="129" t="s">
        <v>383</v>
      </c>
      <c r="C17" s="467" t="s">
        <v>447</v>
      </c>
      <c r="D17" s="468"/>
      <c r="E17" s="130" t="s">
        <v>448</v>
      </c>
      <c r="F17" s="131" t="s">
        <v>373</v>
      </c>
    </row>
    <row r="18" spans="1:6" ht="40.5" customHeight="1" thickBot="1" x14ac:dyDescent="0.45">
      <c r="A18" s="126" t="s">
        <v>372</v>
      </c>
      <c r="B18" s="127" t="s">
        <v>387</v>
      </c>
      <c r="C18" s="469" t="s">
        <v>449</v>
      </c>
      <c r="D18" s="470"/>
      <c r="E18" s="130" t="s">
        <v>448</v>
      </c>
      <c r="F18" s="131" t="s">
        <v>373</v>
      </c>
    </row>
    <row r="19" spans="1:6" ht="19.5" thickBot="1" x14ac:dyDescent="0.45">
      <c r="A19" s="126"/>
      <c r="B19" s="462" t="s">
        <v>450</v>
      </c>
      <c r="C19" s="463"/>
      <c r="D19" s="463"/>
      <c r="E19" s="463"/>
      <c r="F19" s="464"/>
    </row>
    <row r="20" spans="1:6" ht="40.5" customHeight="1" x14ac:dyDescent="0.4">
      <c r="A20" s="126" t="s">
        <v>372</v>
      </c>
      <c r="B20" s="129" t="s">
        <v>389</v>
      </c>
      <c r="C20" s="467" t="s">
        <v>451</v>
      </c>
      <c r="D20" s="468"/>
      <c r="E20" s="130" t="s">
        <v>448</v>
      </c>
      <c r="F20" s="131" t="s">
        <v>373</v>
      </c>
    </row>
    <row r="21" spans="1:6" ht="40.5" customHeight="1" thickBot="1" x14ac:dyDescent="0.45">
      <c r="A21" s="126" t="s">
        <v>372</v>
      </c>
      <c r="B21" s="127" t="s">
        <v>391</v>
      </c>
      <c r="C21" s="471" t="s">
        <v>452</v>
      </c>
      <c r="D21" s="472"/>
      <c r="E21" s="130" t="s">
        <v>448</v>
      </c>
      <c r="F21" s="131" t="s">
        <v>373</v>
      </c>
    </row>
    <row r="22" spans="1:6" ht="19.5" thickBot="1" x14ac:dyDescent="0.45">
      <c r="A22" s="126"/>
      <c r="B22" s="462" t="s">
        <v>453</v>
      </c>
      <c r="C22" s="463"/>
      <c r="D22" s="463"/>
      <c r="E22" s="463"/>
      <c r="F22" s="464"/>
    </row>
    <row r="23" spans="1:6" ht="19.5" thickBot="1" x14ac:dyDescent="0.45">
      <c r="A23" s="126" t="s">
        <v>373</v>
      </c>
      <c r="B23" s="127" t="s">
        <v>375</v>
      </c>
      <c r="C23" s="465" t="s">
        <v>390</v>
      </c>
      <c r="D23" s="465"/>
      <c r="E23" s="465"/>
      <c r="F23" s="465"/>
    </row>
    <row r="24" spans="1:6" ht="19.5" thickBot="1" x14ac:dyDescent="0.45">
      <c r="A24" s="126"/>
      <c r="B24" s="462" t="s">
        <v>454</v>
      </c>
      <c r="C24" s="463"/>
      <c r="D24" s="463"/>
      <c r="E24" s="463"/>
      <c r="F24" s="464"/>
    </row>
    <row r="25" spans="1:6" ht="19.5" thickBot="1" x14ac:dyDescent="0.45">
      <c r="A25" s="126" t="s">
        <v>373</v>
      </c>
      <c r="B25" s="132" t="s">
        <v>378</v>
      </c>
      <c r="C25" s="461" t="s">
        <v>392</v>
      </c>
      <c r="D25" s="461"/>
      <c r="E25" s="461"/>
      <c r="F25" s="461"/>
    </row>
    <row r="26" spans="1:6" ht="19.5" thickBot="1" x14ac:dyDescent="0.45">
      <c r="A26" s="126"/>
      <c r="B26" s="462" t="s">
        <v>455</v>
      </c>
      <c r="C26" s="463"/>
      <c r="D26" s="463"/>
      <c r="E26" s="463"/>
      <c r="F26" s="464"/>
    </row>
    <row r="27" spans="1:6" x14ac:dyDescent="0.4">
      <c r="A27" s="126" t="s">
        <v>373</v>
      </c>
      <c r="B27" s="132" t="s">
        <v>380</v>
      </c>
      <c r="C27" s="461" t="s">
        <v>376</v>
      </c>
      <c r="D27" s="461"/>
      <c r="E27" s="461"/>
      <c r="F27" s="461"/>
    </row>
    <row r="28" spans="1:6" ht="19.5" thickBot="1" x14ac:dyDescent="0.45">
      <c r="A28" s="126" t="s">
        <v>373</v>
      </c>
      <c r="B28" s="132" t="s">
        <v>384</v>
      </c>
      <c r="C28" s="461" t="s">
        <v>379</v>
      </c>
      <c r="D28" s="461"/>
      <c r="E28" s="461"/>
      <c r="F28" s="461"/>
    </row>
    <row r="29" spans="1:6" ht="19.5" thickBot="1" x14ac:dyDescent="0.45">
      <c r="A29" s="126"/>
      <c r="B29" s="462" t="s">
        <v>456</v>
      </c>
      <c r="C29" s="463"/>
      <c r="D29" s="463"/>
      <c r="E29" s="463"/>
      <c r="F29" s="464"/>
    </row>
    <row r="30" spans="1:6" x14ac:dyDescent="0.4">
      <c r="A30" s="126" t="s">
        <v>373</v>
      </c>
      <c r="B30" s="132" t="s">
        <v>386</v>
      </c>
      <c r="C30" s="461" t="s">
        <v>382</v>
      </c>
      <c r="D30" s="461"/>
      <c r="E30" s="461"/>
      <c r="F30" s="461"/>
    </row>
    <row r="31" spans="1:6" s="114" customFormat="1" ht="93.75" customHeight="1" thickBot="1" x14ac:dyDescent="0.2">
      <c r="A31" s="133" t="s">
        <v>457</v>
      </c>
      <c r="B31" s="457" t="s">
        <v>458</v>
      </c>
      <c r="C31" s="457"/>
      <c r="D31" s="457"/>
      <c r="E31" s="457"/>
      <c r="F31" s="457"/>
    </row>
    <row r="32" spans="1:6" s="114" customFormat="1" ht="53.25" customHeight="1" thickTop="1" x14ac:dyDescent="0.15">
      <c r="A32" s="458" t="s">
        <v>459</v>
      </c>
      <c r="B32" s="459"/>
      <c r="C32" s="459"/>
      <c r="D32" s="459"/>
      <c r="E32" s="459"/>
      <c r="F32" s="460"/>
    </row>
    <row r="33" spans="1:6" s="114" customFormat="1" ht="30" customHeight="1" thickBot="1" x14ac:dyDescent="0.2">
      <c r="A33" s="134"/>
      <c r="B33" s="135"/>
      <c r="C33" s="135"/>
      <c r="D33" s="135"/>
      <c r="E33" s="136" t="s">
        <v>460</v>
      </c>
      <c r="F33" s="137" t="s">
        <v>373</v>
      </c>
    </row>
    <row r="34" spans="1:6" ht="19.5" thickTop="1" x14ac:dyDescent="0.4"/>
  </sheetData>
  <mergeCells count="32">
    <mergeCell ref="B12:F12"/>
    <mergeCell ref="A3:F3"/>
    <mergeCell ref="A5:B5"/>
    <mergeCell ref="C5:D5"/>
    <mergeCell ref="A6:B6"/>
    <mergeCell ref="C6:D6"/>
    <mergeCell ref="E6:F6"/>
    <mergeCell ref="A7:B7"/>
    <mergeCell ref="C7:D7"/>
    <mergeCell ref="A8:B8"/>
    <mergeCell ref="C8:D8"/>
    <mergeCell ref="A10:E10"/>
    <mergeCell ref="B24:F24"/>
    <mergeCell ref="C13:F13"/>
    <mergeCell ref="C14:F14"/>
    <mergeCell ref="C15:F15"/>
    <mergeCell ref="B16:F16"/>
    <mergeCell ref="C17:D17"/>
    <mergeCell ref="C18:D18"/>
    <mergeCell ref="B19:F19"/>
    <mergeCell ref="C20:D20"/>
    <mergeCell ref="C21:D21"/>
    <mergeCell ref="B22:F22"/>
    <mergeCell ref="C23:F23"/>
    <mergeCell ref="B31:F31"/>
    <mergeCell ref="A32:F32"/>
    <mergeCell ref="C25:F25"/>
    <mergeCell ref="B26:F26"/>
    <mergeCell ref="C27:F27"/>
    <mergeCell ref="C28:F28"/>
    <mergeCell ref="B29:F29"/>
    <mergeCell ref="C30:F30"/>
  </mergeCells>
  <phoneticPr fontId="1"/>
  <dataValidations count="2">
    <dataValidation type="list" allowBlank="1" showInputMessage="1" showErrorMessage="1" sqref="A13:A15 F33 F17:F21 A17:A18 A20:A21 A23 A25 A27:A28 A30" xr:uid="{2BA10B06-30CA-46BB-A3A3-73801F16C2E3}">
      <formula1>"□,☑"</formula1>
    </dataValidation>
    <dataValidation type="list" allowBlank="1" showInputMessage="1" showErrorMessage="1" sqref="F7:F9" xr:uid="{081F6E65-7935-43AB-9193-99B380A0A55D}">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64CF1-5914-44E8-9A6B-EEDC662C551E}">
  <dimension ref="A1:E44"/>
  <sheetViews>
    <sheetView view="pageBreakPreview" zoomScaleNormal="100" zoomScaleSheetLayoutView="100" workbookViewId="0">
      <selection activeCell="J26" sqref="J26"/>
    </sheetView>
  </sheetViews>
  <sheetFormatPr defaultRowHeight="18.75" x14ac:dyDescent="0.4"/>
  <cols>
    <col min="1" max="1" width="9.375" style="106" customWidth="1"/>
    <col min="2" max="2" width="15.25" style="106" customWidth="1"/>
    <col min="3" max="3" width="30.625" style="106" customWidth="1"/>
    <col min="4" max="4" width="7.875" style="106" customWidth="1"/>
    <col min="5" max="5" width="17.125" style="106" customWidth="1"/>
  </cols>
  <sheetData>
    <row r="1" spans="1:5" x14ac:dyDescent="0.4">
      <c r="E1" s="107" t="s">
        <v>518</v>
      </c>
    </row>
    <row r="2" spans="1:5" ht="12" customHeight="1" x14ac:dyDescent="0.4"/>
    <row r="3" spans="1:5" ht="24" x14ac:dyDescent="0.4">
      <c r="A3" s="219" t="s">
        <v>519</v>
      </c>
      <c r="B3" s="219"/>
      <c r="C3" s="219"/>
      <c r="D3" s="219"/>
      <c r="E3" s="219"/>
    </row>
    <row r="4" spans="1:5" ht="12" customHeight="1" x14ac:dyDescent="0.4"/>
    <row r="5" spans="1:5" ht="36.75" customHeight="1" x14ac:dyDescent="0.4">
      <c r="A5" s="220" t="s">
        <v>565</v>
      </c>
      <c r="B5" s="220"/>
      <c r="C5" s="220"/>
      <c r="D5" s="220"/>
      <c r="E5" s="220"/>
    </row>
    <row r="6" spans="1:5" ht="12" customHeight="1" x14ac:dyDescent="0.4"/>
    <row r="7" spans="1:5" x14ac:dyDescent="0.4">
      <c r="A7" s="106" t="s">
        <v>520</v>
      </c>
    </row>
    <row r="8" spans="1:5" ht="6.75" customHeight="1" x14ac:dyDescent="0.4"/>
    <row r="9" spans="1:5" x14ac:dyDescent="0.4">
      <c r="A9" s="108" t="s">
        <v>521</v>
      </c>
      <c r="B9" s="108" t="s">
        <v>522</v>
      </c>
      <c r="C9" s="214" t="s">
        <v>5</v>
      </c>
      <c r="D9" s="214"/>
      <c r="E9" s="108" t="s">
        <v>16</v>
      </c>
    </row>
    <row r="10" spans="1:5" x14ac:dyDescent="0.4">
      <c r="A10" s="108" t="s">
        <v>523</v>
      </c>
      <c r="B10" s="108" t="s">
        <v>524</v>
      </c>
      <c r="C10" s="215" t="s">
        <v>525</v>
      </c>
      <c r="D10" s="215"/>
      <c r="E10" s="172"/>
    </row>
    <row r="11" spans="1:5" ht="12" customHeight="1" x14ac:dyDescent="0.4"/>
    <row r="12" spans="1:5" x14ac:dyDescent="0.4">
      <c r="A12" s="106" t="s">
        <v>526</v>
      </c>
    </row>
    <row r="13" spans="1:5" ht="6.75" customHeight="1" x14ac:dyDescent="0.4"/>
    <row r="14" spans="1:5" x14ac:dyDescent="0.4">
      <c r="A14" s="108" t="s">
        <v>521</v>
      </c>
      <c r="B14" s="108" t="s">
        <v>522</v>
      </c>
      <c r="C14" s="221" t="s">
        <v>5</v>
      </c>
      <c r="D14" s="222"/>
      <c r="E14" s="108" t="s">
        <v>16</v>
      </c>
    </row>
    <row r="15" spans="1:5" x14ac:dyDescent="0.4">
      <c r="A15" s="108" t="s">
        <v>527</v>
      </c>
      <c r="B15" s="108" t="s">
        <v>528</v>
      </c>
      <c r="C15" s="215" t="s">
        <v>529</v>
      </c>
      <c r="D15" s="215"/>
      <c r="E15" s="172"/>
    </row>
    <row r="16" spans="1:5" x14ac:dyDescent="0.4">
      <c r="A16" s="108" t="s">
        <v>530</v>
      </c>
      <c r="B16" s="108" t="s">
        <v>531</v>
      </c>
      <c r="C16" s="215" t="s">
        <v>532</v>
      </c>
      <c r="D16" s="215"/>
      <c r="E16" s="172"/>
    </row>
    <row r="17" spans="1:5" x14ac:dyDescent="0.4">
      <c r="A17" s="108" t="s">
        <v>549</v>
      </c>
      <c r="B17" s="108" t="s">
        <v>541</v>
      </c>
      <c r="C17" s="215" t="s">
        <v>542</v>
      </c>
      <c r="D17" s="215"/>
      <c r="E17" s="172"/>
    </row>
    <row r="18" spans="1:5" x14ac:dyDescent="0.4">
      <c r="A18" s="108"/>
      <c r="B18" s="108"/>
      <c r="C18" s="217"/>
      <c r="D18" s="218"/>
      <c r="E18" s="172"/>
    </row>
    <row r="19" spans="1:5" ht="12" customHeight="1" x14ac:dyDescent="0.4"/>
    <row r="20" spans="1:5" x14ac:dyDescent="0.4">
      <c r="A20" s="106" t="s">
        <v>564</v>
      </c>
    </row>
    <row r="21" spans="1:5" ht="6.75" customHeight="1" x14ac:dyDescent="0.4"/>
    <row r="22" spans="1:5" x14ac:dyDescent="0.4">
      <c r="A22" s="106" t="s">
        <v>533</v>
      </c>
    </row>
    <row r="23" spans="1:5" ht="6.75" customHeight="1" x14ac:dyDescent="0.4"/>
    <row r="24" spans="1:5" x14ac:dyDescent="0.4">
      <c r="A24" s="108" t="s">
        <v>521</v>
      </c>
      <c r="B24" s="108" t="s">
        <v>522</v>
      </c>
      <c r="C24" s="221" t="s">
        <v>5</v>
      </c>
      <c r="D24" s="222"/>
      <c r="E24" s="108" t="s">
        <v>16</v>
      </c>
    </row>
    <row r="25" spans="1:5" x14ac:dyDescent="0.4">
      <c r="A25" s="108" t="s">
        <v>523</v>
      </c>
      <c r="B25" s="108" t="s">
        <v>524</v>
      </c>
      <c r="C25" s="215" t="s">
        <v>525</v>
      </c>
      <c r="D25" s="215"/>
      <c r="E25" s="172"/>
    </row>
    <row r="26" spans="1:5" x14ac:dyDescent="0.4">
      <c r="A26" s="108" t="s">
        <v>527</v>
      </c>
      <c r="B26" s="108" t="s">
        <v>534</v>
      </c>
      <c r="C26" s="215" t="s">
        <v>529</v>
      </c>
      <c r="D26" s="215"/>
      <c r="E26" s="172"/>
    </row>
    <row r="27" spans="1:5" x14ac:dyDescent="0.4">
      <c r="A27" s="108" t="s">
        <v>530</v>
      </c>
      <c r="B27" s="108" t="s">
        <v>531</v>
      </c>
      <c r="C27" s="215" t="s">
        <v>532</v>
      </c>
      <c r="D27" s="215"/>
      <c r="E27" s="172"/>
    </row>
    <row r="28" spans="1:5" x14ac:dyDescent="0.4">
      <c r="A28" s="108"/>
      <c r="B28" s="108" t="s">
        <v>535</v>
      </c>
      <c r="C28" s="217" t="s">
        <v>536</v>
      </c>
      <c r="D28" s="218"/>
      <c r="E28" s="172"/>
    </row>
    <row r="29" spans="1:5" x14ac:dyDescent="0.4">
      <c r="A29" s="108"/>
      <c r="B29" s="108" t="s">
        <v>537</v>
      </c>
      <c r="C29" s="217" t="s">
        <v>538</v>
      </c>
      <c r="D29" s="218"/>
      <c r="E29" s="172"/>
    </row>
    <row r="30" spans="1:5" x14ac:dyDescent="0.4">
      <c r="A30" s="108"/>
      <c r="B30" s="108" t="s">
        <v>539</v>
      </c>
      <c r="C30" s="215" t="s">
        <v>540</v>
      </c>
      <c r="D30" s="215"/>
      <c r="E30" s="172"/>
    </row>
    <row r="31" spans="1:5" x14ac:dyDescent="0.4">
      <c r="A31" s="108"/>
      <c r="B31" s="108" t="s">
        <v>541</v>
      </c>
      <c r="C31" s="215" t="s">
        <v>542</v>
      </c>
      <c r="D31" s="215"/>
      <c r="E31" s="172"/>
    </row>
    <row r="32" spans="1:5" x14ac:dyDescent="0.4">
      <c r="A32" s="108"/>
      <c r="B32" s="108" t="s">
        <v>543</v>
      </c>
      <c r="C32" s="215" t="s">
        <v>544</v>
      </c>
      <c r="D32" s="215"/>
      <c r="E32" s="172"/>
    </row>
    <row r="33" spans="1:5" x14ac:dyDescent="0.4">
      <c r="A33" s="108"/>
      <c r="B33" s="108" t="s">
        <v>545</v>
      </c>
      <c r="C33" s="217" t="s">
        <v>546</v>
      </c>
      <c r="D33" s="218"/>
      <c r="E33" s="172"/>
    </row>
    <row r="34" spans="1:5" ht="12" customHeight="1" x14ac:dyDescent="0.4"/>
    <row r="35" spans="1:5" x14ac:dyDescent="0.4">
      <c r="A35" s="106" t="s">
        <v>547</v>
      </c>
    </row>
    <row r="36" spans="1:5" ht="6.75" customHeight="1" x14ac:dyDescent="0.4"/>
    <row r="37" spans="1:5" x14ac:dyDescent="0.4">
      <c r="A37" s="214" t="s">
        <v>522</v>
      </c>
      <c r="B37" s="214"/>
      <c r="C37" s="108" t="s">
        <v>5</v>
      </c>
      <c r="D37" s="214" t="s">
        <v>548</v>
      </c>
      <c r="E37" s="214"/>
    </row>
    <row r="38" spans="1:5" x14ac:dyDescent="0.4">
      <c r="A38" s="214"/>
      <c r="B38" s="214"/>
      <c r="C38" s="172"/>
      <c r="D38" s="215"/>
      <c r="E38" s="215"/>
    </row>
    <row r="39" spans="1:5" x14ac:dyDescent="0.4">
      <c r="A39" s="214"/>
      <c r="B39" s="214"/>
      <c r="C39" s="172"/>
      <c r="D39" s="215"/>
      <c r="E39" s="215"/>
    </row>
    <row r="40" spans="1:5" x14ac:dyDescent="0.4">
      <c r="A40" s="214"/>
      <c r="B40" s="214"/>
      <c r="C40" s="172"/>
      <c r="D40" s="215"/>
      <c r="E40" s="215"/>
    </row>
    <row r="41" spans="1:5" x14ac:dyDescent="0.4">
      <c r="A41" s="214"/>
      <c r="B41" s="214"/>
      <c r="C41" s="172"/>
      <c r="D41" s="215"/>
      <c r="E41" s="215"/>
    </row>
    <row r="42" spans="1:5" x14ac:dyDescent="0.4">
      <c r="A42" s="214"/>
      <c r="B42" s="214"/>
      <c r="C42" s="172"/>
      <c r="D42" s="215"/>
      <c r="E42" s="215"/>
    </row>
    <row r="43" spans="1:5" ht="12" customHeight="1" x14ac:dyDescent="0.4"/>
    <row r="44" spans="1:5" x14ac:dyDescent="0.4">
      <c r="A44" s="216" t="s">
        <v>563</v>
      </c>
      <c r="B44" s="216"/>
      <c r="C44" s="216"/>
      <c r="D44" s="216"/>
      <c r="E44" s="216"/>
    </row>
  </sheetData>
  <mergeCells count="32">
    <mergeCell ref="C26:D26"/>
    <mergeCell ref="A3:E3"/>
    <mergeCell ref="A5:E5"/>
    <mergeCell ref="C9:D9"/>
    <mergeCell ref="C10:D10"/>
    <mergeCell ref="C14:D14"/>
    <mergeCell ref="C15:D15"/>
    <mergeCell ref="C16:D16"/>
    <mergeCell ref="C17:D17"/>
    <mergeCell ref="C18:D18"/>
    <mergeCell ref="C24:D24"/>
    <mergeCell ref="C25:D25"/>
    <mergeCell ref="A39:B39"/>
    <mergeCell ref="D39:E39"/>
    <mergeCell ref="C27:D27"/>
    <mergeCell ref="C28:D28"/>
    <mergeCell ref="C29:D29"/>
    <mergeCell ref="C30:D30"/>
    <mergeCell ref="C31:D31"/>
    <mergeCell ref="C32:D32"/>
    <mergeCell ref="C33:D33"/>
    <mergeCell ref="A37:B37"/>
    <mergeCell ref="D37:E37"/>
    <mergeCell ref="A38:B38"/>
    <mergeCell ref="D38:E38"/>
    <mergeCell ref="A42:B42"/>
    <mergeCell ref="D42:E42"/>
    <mergeCell ref="A44:E44"/>
    <mergeCell ref="A40:B40"/>
    <mergeCell ref="D40:E40"/>
    <mergeCell ref="A41:B41"/>
    <mergeCell ref="D41:E41"/>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2153-6A03-45AF-B526-2464BE9DA2A4}">
  <sheetPr>
    <pageSetUpPr fitToPage="1"/>
  </sheetPr>
  <dimension ref="A1:M32"/>
  <sheetViews>
    <sheetView showGridLines="0" topLeftCell="A4" workbookViewId="0">
      <selection activeCell="J4" sqref="J4:L4"/>
    </sheetView>
  </sheetViews>
  <sheetFormatPr defaultRowHeight="18.75" x14ac:dyDescent="0.4"/>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x14ac:dyDescent="0.4">
      <c r="A1" s="13"/>
      <c r="B1" s="14"/>
      <c r="C1" s="15"/>
      <c r="D1" s="15"/>
      <c r="E1" s="15"/>
      <c r="F1" s="14"/>
      <c r="G1" s="16" t="s">
        <v>29</v>
      </c>
      <c r="H1" s="14"/>
      <c r="I1" s="14"/>
      <c r="J1" s="14"/>
      <c r="K1" s="14"/>
      <c r="L1" s="14"/>
      <c r="M1" s="14"/>
    </row>
    <row r="2" spans="1:13" s="17" customFormat="1" ht="23.25" customHeight="1" x14ac:dyDescent="0.4">
      <c r="C2" s="18" t="s">
        <v>49</v>
      </c>
    </row>
    <row r="3" spans="1:13" s="17" customFormat="1" ht="23.25" customHeight="1" x14ac:dyDescent="0.4">
      <c r="C3" s="18" t="s">
        <v>50</v>
      </c>
      <c r="J3" s="19" t="s">
        <v>51</v>
      </c>
      <c r="K3" s="20"/>
      <c r="L3" s="21"/>
    </row>
    <row r="4" spans="1:13" s="17" customFormat="1" ht="47.25" customHeight="1" x14ac:dyDescent="0.4">
      <c r="A4" s="22" t="s">
        <v>52</v>
      </c>
      <c r="B4" s="22" t="s">
        <v>53</v>
      </c>
      <c r="C4" s="23" t="s">
        <v>54</v>
      </c>
      <c r="D4" s="23" t="s">
        <v>55</v>
      </c>
      <c r="E4" s="22" t="s">
        <v>56</v>
      </c>
      <c r="F4" s="22" t="s">
        <v>57</v>
      </c>
      <c r="G4" s="22" t="s">
        <v>58</v>
      </c>
      <c r="H4" s="23" t="s">
        <v>59</v>
      </c>
      <c r="I4" s="24" t="s">
        <v>60</v>
      </c>
      <c r="J4" s="171" t="s">
        <v>61</v>
      </c>
      <c r="K4" s="171" t="s">
        <v>62</v>
      </c>
      <c r="L4" s="171" t="s">
        <v>503</v>
      </c>
      <c r="M4" s="25" t="s">
        <v>16</v>
      </c>
    </row>
    <row r="5" spans="1:13" s="17" customFormat="1" ht="18" customHeight="1" x14ac:dyDescent="0.4">
      <c r="A5" s="26">
        <v>1</v>
      </c>
      <c r="B5" s="26">
        <v>1</v>
      </c>
      <c r="C5" s="27" t="s">
        <v>63</v>
      </c>
      <c r="D5" s="28" t="s">
        <v>64</v>
      </c>
      <c r="E5" s="29">
        <v>3450</v>
      </c>
      <c r="F5" s="29">
        <v>3250</v>
      </c>
      <c r="G5" s="26" t="s">
        <v>65</v>
      </c>
      <c r="H5" s="27" t="s">
        <v>66</v>
      </c>
      <c r="I5" s="30" t="s">
        <v>67</v>
      </c>
      <c r="J5" s="31" t="s">
        <v>68</v>
      </c>
      <c r="K5" s="31" t="s">
        <v>68</v>
      </c>
      <c r="L5" s="31" t="s">
        <v>68</v>
      </c>
      <c r="M5" s="32"/>
    </row>
    <row r="6" spans="1:13" s="17" customFormat="1" ht="18" customHeight="1" x14ac:dyDescent="0.4">
      <c r="A6" s="26">
        <v>2</v>
      </c>
      <c r="B6" s="26">
        <v>2</v>
      </c>
      <c r="C6" s="27" t="s">
        <v>63</v>
      </c>
      <c r="D6" s="28" t="s">
        <v>69</v>
      </c>
      <c r="E6" s="29">
        <v>3350</v>
      </c>
      <c r="F6" s="29">
        <v>3100</v>
      </c>
      <c r="G6" s="26" t="s">
        <v>65</v>
      </c>
      <c r="H6" s="27" t="s">
        <v>66</v>
      </c>
      <c r="I6" s="30" t="s">
        <v>67</v>
      </c>
      <c r="J6" s="31" t="s">
        <v>70</v>
      </c>
      <c r="K6" s="31" t="s">
        <v>70</v>
      </c>
      <c r="L6" s="31" t="s">
        <v>70</v>
      </c>
      <c r="M6" s="32"/>
    </row>
    <row r="7" spans="1:13" s="17" customFormat="1" ht="18" customHeight="1" x14ac:dyDescent="0.4">
      <c r="A7" s="26">
        <v>3</v>
      </c>
      <c r="B7" s="26">
        <v>3</v>
      </c>
      <c r="C7" s="27" t="s">
        <v>63</v>
      </c>
      <c r="D7" s="28" t="s">
        <v>71</v>
      </c>
      <c r="E7" s="29">
        <v>5400</v>
      </c>
      <c r="F7" s="29">
        <v>5100</v>
      </c>
      <c r="G7" s="26" t="s">
        <v>65</v>
      </c>
      <c r="H7" s="27" t="s">
        <v>72</v>
      </c>
      <c r="I7" s="30" t="s">
        <v>67</v>
      </c>
      <c r="J7" s="31" t="s">
        <v>73</v>
      </c>
      <c r="K7" s="31" t="s">
        <v>68</v>
      </c>
      <c r="L7" s="31" t="s">
        <v>68</v>
      </c>
      <c r="M7" s="32"/>
    </row>
    <row r="8" spans="1:13" s="17" customFormat="1" ht="18" customHeight="1" x14ac:dyDescent="0.4">
      <c r="A8" s="26">
        <v>4</v>
      </c>
      <c r="B8" s="26" t="s">
        <v>74</v>
      </c>
      <c r="C8" s="27" t="s">
        <v>63</v>
      </c>
      <c r="D8" s="33">
        <v>9</v>
      </c>
      <c r="E8" s="34" t="s">
        <v>75</v>
      </c>
      <c r="F8" s="34" t="s">
        <v>75</v>
      </c>
      <c r="G8" s="26" t="s">
        <v>75</v>
      </c>
      <c r="H8" s="27" t="s">
        <v>72</v>
      </c>
      <c r="I8" s="30" t="s">
        <v>67</v>
      </c>
      <c r="J8" s="31" t="s">
        <v>76</v>
      </c>
      <c r="K8" s="31"/>
      <c r="L8" s="31"/>
      <c r="M8" s="32"/>
    </row>
    <row r="9" spans="1:13" s="17" customFormat="1" ht="18" customHeight="1" x14ac:dyDescent="0.4">
      <c r="A9" s="26">
        <v>5</v>
      </c>
      <c r="B9" s="26" t="s">
        <v>74</v>
      </c>
      <c r="C9" s="27" t="s">
        <v>63</v>
      </c>
      <c r="D9" s="28" t="s">
        <v>77</v>
      </c>
      <c r="E9" s="34" t="s">
        <v>75</v>
      </c>
      <c r="F9" s="34" t="s">
        <v>75</v>
      </c>
      <c r="G9" s="26" t="s">
        <v>75</v>
      </c>
      <c r="H9" s="27" t="s">
        <v>78</v>
      </c>
      <c r="I9" s="30" t="s">
        <v>67</v>
      </c>
      <c r="J9" s="31" t="s">
        <v>76</v>
      </c>
      <c r="K9" s="31"/>
      <c r="L9" s="31"/>
      <c r="M9" s="32"/>
    </row>
    <row r="10" spans="1:13" s="17" customFormat="1" ht="18" customHeight="1" x14ac:dyDescent="0.4">
      <c r="A10" s="26">
        <v>6</v>
      </c>
      <c r="B10" s="26" t="s">
        <v>74</v>
      </c>
      <c r="C10" s="27" t="s">
        <v>63</v>
      </c>
      <c r="D10" s="28" t="s">
        <v>79</v>
      </c>
      <c r="E10" s="34" t="s">
        <v>75</v>
      </c>
      <c r="F10" s="34" t="s">
        <v>75</v>
      </c>
      <c r="G10" s="26" t="s">
        <v>75</v>
      </c>
      <c r="H10" s="27" t="s">
        <v>80</v>
      </c>
      <c r="I10" s="30" t="s">
        <v>67</v>
      </c>
      <c r="J10" s="31" t="s">
        <v>76</v>
      </c>
      <c r="K10" s="31"/>
      <c r="L10" s="31"/>
      <c r="M10" s="32"/>
    </row>
    <row r="11" spans="1:13" s="17" customFormat="1" ht="18" customHeight="1" x14ac:dyDescent="0.4">
      <c r="A11" s="26">
        <v>7</v>
      </c>
      <c r="B11" s="26" t="s">
        <v>74</v>
      </c>
      <c r="C11" s="27" t="s">
        <v>63</v>
      </c>
      <c r="D11" s="28" t="s">
        <v>81</v>
      </c>
      <c r="E11" s="34" t="s">
        <v>75</v>
      </c>
      <c r="F11" s="34" t="s">
        <v>75</v>
      </c>
      <c r="G11" s="26" t="s">
        <v>75</v>
      </c>
      <c r="H11" s="27" t="s">
        <v>80</v>
      </c>
      <c r="I11" s="30" t="s">
        <v>67</v>
      </c>
      <c r="J11" s="31" t="s">
        <v>76</v>
      </c>
      <c r="K11" s="31"/>
      <c r="L11" s="31"/>
      <c r="M11" s="32"/>
    </row>
    <row r="12" spans="1:13" s="17" customFormat="1" ht="18" customHeight="1" x14ac:dyDescent="0.4">
      <c r="A12" s="26"/>
      <c r="B12" s="26"/>
      <c r="C12" s="27"/>
      <c r="D12" s="28"/>
      <c r="E12" s="29"/>
      <c r="F12" s="29"/>
      <c r="G12" s="26"/>
      <c r="H12" s="27"/>
      <c r="I12" s="30"/>
      <c r="J12" s="31"/>
      <c r="K12" s="31"/>
      <c r="L12" s="31"/>
      <c r="M12" s="32"/>
    </row>
    <row r="13" spans="1:13" s="17" customFormat="1" ht="18" customHeight="1" x14ac:dyDescent="0.4">
      <c r="A13" s="26"/>
      <c r="B13" s="26"/>
      <c r="C13" s="27"/>
      <c r="D13" s="28"/>
      <c r="E13" s="29"/>
      <c r="F13" s="29"/>
      <c r="G13" s="26"/>
      <c r="H13" s="27"/>
      <c r="I13" s="30"/>
      <c r="J13" s="31"/>
      <c r="K13" s="31"/>
      <c r="L13" s="31"/>
      <c r="M13" s="32"/>
    </row>
    <row r="14" spans="1:13" s="17" customFormat="1" ht="18" customHeight="1" x14ac:dyDescent="0.4">
      <c r="A14" s="26"/>
      <c r="B14" s="26"/>
      <c r="C14" s="27"/>
      <c r="D14" s="28"/>
      <c r="E14" s="29"/>
      <c r="F14" s="29"/>
      <c r="G14" s="26"/>
      <c r="H14" s="27"/>
      <c r="I14" s="30"/>
      <c r="J14" s="31"/>
      <c r="K14" s="31"/>
      <c r="L14" s="31"/>
      <c r="M14" s="32"/>
    </row>
    <row r="15" spans="1:13" s="17" customFormat="1" ht="18" customHeight="1" x14ac:dyDescent="0.4">
      <c r="A15" s="26"/>
      <c r="B15" s="26"/>
      <c r="C15" s="27"/>
      <c r="D15" s="28"/>
      <c r="E15" s="29"/>
      <c r="F15" s="29"/>
      <c r="G15" s="26"/>
      <c r="H15" s="27"/>
      <c r="I15" s="30"/>
      <c r="J15" s="31"/>
      <c r="K15" s="31"/>
      <c r="L15" s="31"/>
      <c r="M15" s="32"/>
    </row>
    <row r="16" spans="1:13" s="17" customFormat="1" ht="18" customHeight="1" x14ac:dyDescent="0.4">
      <c r="A16" s="26"/>
      <c r="B16" s="26"/>
      <c r="C16" s="27"/>
      <c r="D16" s="28"/>
      <c r="E16" s="29"/>
      <c r="F16" s="29"/>
      <c r="G16" s="26"/>
      <c r="H16" s="27"/>
      <c r="I16" s="30"/>
      <c r="J16" s="31"/>
      <c r="K16" s="31"/>
      <c r="L16" s="31"/>
      <c r="M16" s="32"/>
    </row>
    <row r="17" spans="1:13" s="17" customFormat="1" ht="18" customHeight="1" x14ac:dyDescent="0.4">
      <c r="A17" s="26"/>
      <c r="B17" s="26"/>
      <c r="C17" s="27"/>
      <c r="D17" s="28"/>
      <c r="E17" s="29"/>
      <c r="F17" s="29"/>
      <c r="G17" s="26"/>
      <c r="H17" s="27"/>
      <c r="I17" s="30"/>
      <c r="J17" s="31"/>
      <c r="K17" s="31"/>
      <c r="L17" s="31"/>
      <c r="M17" s="32"/>
    </row>
    <row r="18" spans="1:13" s="17" customFormat="1" ht="18" customHeight="1" x14ac:dyDescent="0.4">
      <c r="A18" s="26"/>
      <c r="B18" s="26"/>
      <c r="C18" s="27"/>
      <c r="D18" s="28"/>
      <c r="E18" s="29"/>
      <c r="F18" s="29"/>
      <c r="G18" s="26"/>
      <c r="H18" s="27"/>
      <c r="I18" s="30"/>
      <c r="J18" s="31"/>
      <c r="K18" s="31"/>
      <c r="L18" s="31"/>
      <c r="M18" s="32"/>
    </row>
    <row r="19" spans="1:13" s="17" customFormat="1" ht="18" customHeight="1" x14ac:dyDescent="0.4">
      <c r="A19" s="26"/>
      <c r="B19" s="26"/>
      <c r="C19" s="27"/>
      <c r="D19" s="28"/>
      <c r="E19" s="29"/>
      <c r="F19" s="29"/>
      <c r="G19" s="26"/>
      <c r="H19" s="27"/>
      <c r="I19" s="30"/>
      <c r="J19" s="31"/>
      <c r="K19" s="31"/>
      <c r="L19" s="31"/>
      <c r="M19" s="32"/>
    </row>
    <row r="20" spans="1:13" s="17" customFormat="1" ht="18" customHeight="1" x14ac:dyDescent="0.4">
      <c r="A20" s="26"/>
      <c r="B20" s="26"/>
      <c r="C20" s="27"/>
      <c r="D20" s="28"/>
      <c r="E20" s="29"/>
      <c r="F20" s="29"/>
      <c r="G20" s="26"/>
      <c r="H20" s="27"/>
      <c r="I20" s="30"/>
      <c r="J20" s="31"/>
      <c r="K20" s="31"/>
      <c r="L20" s="31"/>
      <c r="M20" s="32"/>
    </row>
    <row r="21" spans="1:13" s="17" customFormat="1" ht="18" customHeight="1" x14ac:dyDescent="0.4">
      <c r="A21" s="26"/>
      <c r="B21" s="26"/>
      <c r="C21" s="27"/>
      <c r="D21" s="28"/>
      <c r="E21" s="29"/>
      <c r="F21" s="29"/>
      <c r="G21" s="26"/>
      <c r="H21" s="27"/>
      <c r="I21" s="30"/>
      <c r="J21" s="31"/>
      <c r="K21" s="31"/>
      <c r="L21" s="31"/>
      <c r="M21" s="32"/>
    </row>
    <row r="22" spans="1:13" s="17" customFormat="1" ht="18" customHeight="1" x14ac:dyDescent="0.4">
      <c r="A22" s="26"/>
      <c r="B22" s="26"/>
      <c r="C22" s="27"/>
      <c r="D22" s="28"/>
      <c r="E22" s="29"/>
      <c r="F22" s="29"/>
      <c r="G22" s="26"/>
      <c r="H22" s="27"/>
      <c r="I22" s="30"/>
      <c r="J22" s="31"/>
      <c r="K22" s="31"/>
      <c r="L22" s="31"/>
      <c r="M22" s="32"/>
    </row>
    <row r="23" spans="1:13" s="17" customFormat="1" ht="21" customHeight="1" x14ac:dyDescent="0.4">
      <c r="A23" s="35" t="s">
        <v>82</v>
      </c>
      <c r="B23" s="36"/>
      <c r="C23" s="37"/>
      <c r="D23" s="37"/>
      <c r="E23" s="38">
        <f>SUM(E5:E22)</f>
        <v>12200</v>
      </c>
      <c r="F23" s="38">
        <f>SUM(F5:F22)</f>
        <v>11450</v>
      </c>
      <c r="G23" s="37"/>
      <c r="H23" s="37"/>
      <c r="I23" s="39"/>
      <c r="J23" s="37"/>
      <c r="K23" s="37"/>
      <c r="L23" s="37"/>
      <c r="M23" s="40"/>
    </row>
    <row r="25" spans="1:13" ht="18.75" customHeight="1" x14ac:dyDescent="0.4">
      <c r="A25" t="s">
        <v>83</v>
      </c>
      <c r="H25" t="s">
        <v>84</v>
      </c>
      <c r="K25" s="41"/>
    </row>
    <row r="26" spans="1:13" ht="18.75" customHeight="1" x14ac:dyDescent="0.4">
      <c r="A26" t="s">
        <v>85</v>
      </c>
      <c r="H26" s="226" t="s">
        <v>86</v>
      </c>
      <c r="I26" s="227"/>
      <c r="J26" s="227"/>
      <c r="K26" s="227"/>
      <c r="L26" s="212"/>
    </row>
    <row r="27" spans="1:13" ht="18.75" customHeight="1" x14ac:dyDescent="0.4">
      <c r="A27" t="s">
        <v>87</v>
      </c>
      <c r="H27" s="223" t="s">
        <v>88</v>
      </c>
      <c r="I27" s="224"/>
      <c r="J27" s="224"/>
      <c r="K27" s="224"/>
      <c r="L27" s="225"/>
    </row>
    <row r="28" spans="1:13" ht="18.75" customHeight="1" x14ac:dyDescent="0.4">
      <c r="A28" s="226" t="s">
        <v>86</v>
      </c>
      <c r="B28" s="227"/>
      <c r="C28" s="227"/>
      <c r="D28" s="212"/>
      <c r="H28" s="223" t="s">
        <v>89</v>
      </c>
      <c r="I28" s="224"/>
      <c r="J28" s="224"/>
      <c r="K28" s="224"/>
      <c r="L28" s="225"/>
    </row>
    <row r="29" spans="1:13" ht="18.75" customHeight="1" x14ac:dyDescent="0.4">
      <c r="A29" s="42" t="s">
        <v>90</v>
      </c>
      <c r="B29" s="43"/>
      <c r="C29" s="43"/>
      <c r="D29" s="44"/>
      <c r="H29" s="223" t="s">
        <v>91</v>
      </c>
      <c r="I29" s="224"/>
      <c r="J29" s="224"/>
      <c r="K29" s="224"/>
      <c r="L29" s="225"/>
    </row>
    <row r="30" spans="1:13" ht="18.75" customHeight="1" x14ac:dyDescent="0.4">
      <c r="A30" s="42" t="s">
        <v>92</v>
      </c>
      <c r="B30" s="43"/>
      <c r="C30" s="43"/>
      <c r="D30" s="44"/>
      <c r="H30" s="223" t="s">
        <v>93</v>
      </c>
      <c r="I30" s="224"/>
      <c r="J30" s="224"/>
      <c r="K30" s="224"/>
      <c r="L30" s="225"/>
    </row>
    <row r="31" spans="1:13" ht="18.75" customHeight="1" x14ac:dyDescent="0.4">
      <c r="A31" s="42" t="s">
        <v>94</v>
      </c>
      <c r="B31" s="43"/>
      <c r="C31" s="43"/>
      <c r="D31" s="44"/>
    </row>
    <row r="32" spans="1:13" ht="18.75" customHeight="1" x14ac:dyDescent="0.4">
      <c r="A32" s="42" t="s">
        <v>95</v>
      </c>
      <c r="B32" s="43"/>
      <c r="C32" s="43"/>
      <c r="D32" s="44"/>
    </row>
  </sheetData>
  <sheetProtection formatColumns="0" formatRows="0" insertRows="0" deleteRows="0"/>
  <mergeCells count="6">
    <mergeCell ref="H30:L30"/>
    <mergeCell ref="H26:L26"/>
    <mergeCell ref="H27:L27"/>
    <mergeCell ref="A28:D28"/>
    <mergeCell ref="H28:L28"/>
    <mergeCell ref="H29:L29"/>
  </mergeCells>
  <phoneticPr fontId="1"/>
  <dataValidations count="4">
    <dataValidation type="list" allowBlank="1" showInputMessage="1" showErrorMessage="1" sqref="J5" xr:uid="{93FEF0B9-92E7-4C25-B546-EDDF75F6EDBF}">
      <formula1>",－,森林活用,竹林活用,複業実践,機能強化"</formula1>
    </dataValidation>
    <dataValidation type="list" allowBlank="1" showInputMessage="1" showErrorMessage="1" sqref="K5:L5 J6:L22" xr:uid="{45B0EA52-64A4-437A-B066-15534D20930C}">
      <formula1>"－,森林活用,竹林活用,複業実践,機能強化"</formula1>
    </dataValidation>
    <dataValidation imeMode="disabled" allowBlank="1" sqref="D9:D22 D5:D7" xr:uid="{315C2DB0-F862-435B-BF6F-3715E1F38FB5}"/>
    <dataValidation type="list" allowBlank="1" showInputMessage="1" showErrorMessage="1" sqref="G5:G22" xr:uid="{E62DD8BD-D219-429C-9FD8-06381BFB667E}">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D8384-F2E9-4FE7-ACBD-CEE226182F84}">
  <sheetPr>
    <pageSetUpPr fitToPage="1"/>
  </sheetPr>
  <dimension ref="E1:H2"/>
  <sheetViews>
    <sheetView workbookViewId="0">
      <selection activeCell="P24" sqref="A1:P24"/>
    </sheetView>
  </sheetViews>
  <sheetFormatPr defaultRowHeight="18.75" x14ac:dyDescent="0.4"/>
  <cols>
    <col min="16" max="16" width="5.625" customWidth="1"/>
  </cols>
  <sheetData>
    <row r="1" spans="5:8" x14ac:dyDescent="0.4">
      <c r="E1" s="228" t="s">
        <v>550</v>
      </c>
      <c r="F1" s="229"/>
      <c r="G1" s="229"/>
      <c r="H1" s="229"/>
    </row>
    <row r="2" spans="5:8" x14ac:dyDescent="0.4">
      <c r="E2" s="229"/>
      <c r="F2" s="229"/>
      <c r="G2" s="229"/>
      <c r="H2" s="229"/>
    </row>
  </sheetData>
  <mergeCells count="1">
    <mergeCell ref="E1:H2"/>
  </mergeCells>
  <phoneticPr fontId="1"/>
  <pageMargins left="0.11811023622047245" right="0.11811023622047245" top="1.1417322834645669" bottom="0.74803149606299213" header="0.31496062992125984" footer="0.31496062992125984"/>
  <pageSetup paperSize="9" scale="94"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446B-BADF-45D2-8995-52A077E6400E}">
  <dimension ref="A1:J34"/>
  <sheetViews>
    <sheetView topLeftCell="A10" workbookViewId="0">
      <selection activeCell="D29" sqref="D29:E29"/>
    </sheetView>
  </sheetViews>
  <sheetFormatPr defaultRowHeight="18.75" x14ac:dyDescent="0.4"/>
  <cols>
    <col min="1" max="3" width="8.25" customWidth="1"/>
    <col min="4" max="9" width="6" customWidth="1"/>
    <col min="10" max="10" width="16.125" customWidth="1"/>
  </cols>
  <sheetData>
    <row r="1" spans="1:1" ht="33" customHeight="1" x14ac:dyDescent="0.4">
      <c r="A1" s="45" t="s">
        <v>96</v>
      </c>
    </row>
    <row r="18" spans="1:10" s="47" customFormat="1" ht="18.75" customHeight="1" x14ac:dyDescent="0.4">
      <c r="A18" s="46"/>
      <c r="B18" s="46"/>
      <c r="C18" s="46"/>
    </row>
    <row r="19" spans="1:10" s="47" customFormat="1" ht="18.75" customHeight="1" x14ac:dyDescent="0.4">
      <c r="A19" s="48"/>
      <c r="B19" s="48"/>
      <c r="C19" s="48"/>
      <c r="D19" s="49"/>
      <c r="E19" s="49"/>
      <c r="F19" s="49"/>
      <c r="G19" s="49"/>
      <c r="I19" s="50" t="s">
        <v>97</v>
      </c>
      <c r="J19" s="49"/>
    </row>
    <row r="20" spans="1:10" ht="40.5" customHeight="1" x14ac:dyDescent="0.4">
      <c r="A20" s="233" t="s">
        <v>98</v>
      </c>
      <c r="B20" s="234"/>
      <c r="C20" s="234"/>
      <c r="D20" s="234"/>
      <c r="E20" s="234"/>
      <c r="F20" s="234"/>
      <c r="G20" s="234"/>
      <c r="H20" s="234"/>
      <c r="I20" s="234"/>
      <c r="J20" s="234"/>
    </row>
    <row r="21" spans="1:10" ht="9.75" customHeight="1" x14ac:dyDescent="0.4">
      <c r="A21" s="51"/>
      <c r="B21" s="50"/>
      <c r="C21" s="50"/>
      <c r="D21" s="50"/>
      <c r="E21" s="50"/>
      <c r="F21" s="50"/>
      <c r="G21" s="50"/>
      <c r="H21" s="50"/>
      <c r="I21" s="50"/>
      <c r="J21" s="50"/>
    </row>
    <row r="22" spans="1:10" x14ac:dyDescent="0.4">
      <c r="A22" s="52" t="s">
        <v>99</v>
      </c>
    </row>
    <row r="23" spans="1:10" ht="9.75" customHeight="1" x14ac:dyDescent="0.4"/>
    <row r="24" spans="1:10" ht="30" customHeight="1" x14ac:dyDescent="0.4">
      <c r="A24" s="235" t="s">
        <v>100</v>
      </c>
      <c r="B24" s="235" t="s">
        <v>101</v>
      </c>
      <c r="C24" s="237" t="s">
        <v>102</v>
      </c>
      <c r="D24" s="235" t="s">
        <v>407</v>
      </c>
      <c r="E24" s="236"/>
      <c r="F24" s="236"/>
      <c r="G24" s="236"/>
      <c r="H24" s="236"/>
      <c r="I24" s="236"/>
      <c r="J24" s="238" t="s">
        <v>103</v>
      </c>
    </row>
    <row r="25" spans="1:10" ht="30" customHeight="1" x14ac:dyDescent="0.4">
      <c r="A25" s="236"/>
      <c r="B25" s="236"/>
      <c r="C25" s="236"/>
      <c r="D25" s="235" t="s">
        <v>104</v>
      </c>
      <c r="E25" s="239"/>
      <c r="F25" s="235" t="s">
        <v>105</v>
      </c>
      <c r="G25" s="239"/>
      <c r="H25" s="235" t="s">
        <v>504</v>
      </c>
      <c r="I25" s="239"/>
      <c r="J25" s="239"/>
    </row>
    <row r="26" spans="1:10" x14ac:dyDescent="0.4">
      <c r="A26" s="53">
        <v>1</v>
      </c>
      <c r="B26" s="54" t="s">
        <v>106</v>
      </c>
      <c r="C26" s="53" t="s">
        <v>107</v>
      </c>
      <c r="D26" s="231" t="s">
        <v>108</v>
      </c>
      <c r="E26" s="232"/>
      <c r="F26" s="231" t="s">
        <v>108</v>
      </c>
      <c r="G26" s="232"/>
      <c r="H26" s="231" t="s">
        <v>108</v>
      </c>
      <c r="I26" s="232"/>
      <c r="J26" s="53" t="s">
        <v>109</v>
      </c>
    </row>
    <row r="27" spans="1:10" x14ac:dyDescent="0.4">
      <c r="A27" s="53">
        <v>2</v>
      </c>
      <c r="B27" s="54" t="s">
        <v>110</v>
      </c>
      <c r="C27" s="53" t="s">
        <v>107</v>
      </c>
      <c r="D27" s="231" t="s">
        <v>111</v>
      </c>
      <c r="E27" s="232"/>
      <c r="F27" s="231" t="s">
        <v>111</v>
      </c>
      <c r="G27" s="232"/>
      <c r="H27" s="231" t="s">
        <v>111</v>
      </c>
      <c r="I27" s="232"/>
      <c r="J27" s="53" t="s">
        <v>109</v>
      </c>
    </row>
    <row r="28" spans="1:10" x14ac:dyDescent="0.4">
      <c r="A28" s="53">
        <v>3</v>
      </c>
      <c r="B28" s="54" t="s">
        <v>112</v>
      </c>
      <c r="C28" s="53" t="s">
        <v>113</v>
      </c>
      <c r="D28" s="231"/>
      <c r="E28" s="232"/>
      <c r="F28" s="231" t="s">
        <v>108</v>
      </c>
      <c r="G28" s="232"/>
      <c r="H28" s="231" t="s">
        <v>108</v>
      </c>
      <c r="I28" s="232"/>
      <c r="J28" s="53" t="s">
        <v>109</v>
      </c>
    </row>
    <row r="29" spans="1:10" x14ac:dyDescent="0.4">
      <c r="A29" s="53" t="s">
        <v>114</v>
      </c>
      <c r="B29" s="54" t="s">
        <v>115</v>
      </c>
      <c r="C29" s="53" t="s">
        <v>116</v>
      </c>
      <c r="D29" s="231" t="s">
        <v>117</v>
      </c>
      <c r="E29" s="232"/>
      <c r="F29" s="231"/>
      <c r="G29" s="232"/>
      <c r="H29" s="231"/>
      <c r="I29" s="232"/>
      <c r="J29" s="53"/>
    </row>
    <row r="30" spans="1:10" ht="12.75" customHeight="1" x14ac:dyDescent="0.4"/>
    <row r="31" spans="1:10" x14ac:dyDescent="0.4">
      <c r="A31" s="51" t="s">
        <v>118</v>
      </c>
      <c r="B31" s="50"/>
      <c r="C31" s="50"/>
      <c r="D31" s="50"/>
      <c r="E31" s="50"/>
      <c r="F31" s="50"/>
      <c r="G31" s="50"/>
      <c r="H31" s="50"/>
      <c r="I31" s="50"/>
      <c r="J31" s="50"/>
    </row>
    <row r="32" spans="1:10" ht="21.75" customHeight="1" x14ac:dyDescent="0.4">
      <c r="A32" s="230" t="s">
        <v>505</v>
      </c>
      <c r="B32" s="230"/>
      <c r="C32" s="230"/>
      <c r="D32" s="230"/>
      <c r="E32" s="230"/>
      <c r="F32" s="230"/>
      <c r="G32" s="230"/>
      <c r="H32" s="230"/>
      <c r="I32" s="230"/>
      <c r="J32" s="230"/>
    </row>
    <row r="33" spans="1:10" ht="21.75" customHeight="1" x14ac:dyDescent="0.4">
      <c r="A33" s="230" t="s">
        <v>119</v>
      </c>
      <c r="B33" s="230"/>
      <c r="C33" s="230"/>
      <c r="D33" s="230"/>
      <c r="E33" s="230"/>
      <c r="F33" s="230"/>
      <c r="G33" s="230"/>
      <c r="H33" s="230"/>
      <c r="I33" s="230"/>
      <c r="J33" s="230"/>
    </row>
    <row r="34" spans="1:10" ht="38.25" customHeight="1" x14ac:dyDescent="0.4">
      <c r="A34" s="230" t="s">
        <v>506</v>
      </c>
      <c r="B34" s="230"/>
      <c r="C34" s="230"/>
      <c r="D34" s="230"/>
      <c r="E34" s="230"/>
      <c r="F34" s="230"/>
      <c r="G34" s="230"/>
      <c r="H34" s="230"/>
      <c r="I34" s="230"/>
      <c r="J34" s="230"/>
    </row>
  </sheetData>
  <mergeCells count="24">
    <mergeCell ref="A20:J20"/>
    <mergeCell ref="A24:A25"/>
    <mergeCell ref="B24:B25"/>
    <mergeCell ref="C24:C25"/>
    <mergeCell ref="D24:I24"/>
    <mergeCell ref="J24:J25"/>
    <mergeCell ref="D25:E25"/>
    <mergeCell ref="F25:G25"/>
    <mergeCell ref="H25:I25"/>
    <mergeCell ref="D26:E26"/>
    <mergeCell ref="F26:G26"/>
    <mergeCell ref="H26:I26"/>
    <mergeCell ref="D27:E27"/>
    <mergeCell ref="F27:G27"/>
    <mergeCell ref="H27:I27"/>
    <mergeCell ref="A32:J32"/>
    <mergeCell ref="A33:J33"/>
    <mergeCell ref="A34:J34"/>
    <mergeCell ref="D28:E28"/>
    <mergeCell ref="F28:G28"/>
    <mergeCell ref="H28:I28"/>
    <mergeCell ref="D29:E29"/>
    <mergeCell ref="F29:G29"/>
    <mergeCell ref="H29:I29"/>
  </mergeCells>
  <phoneticPr fontId="1"/>
  <dataValidations count="1">
    <dataValidation type="list" allowBlank="1" showInputMessage="1" showErrorMessage="1" sqref="D26:I29" xr:uid="{650C0037-CA5D-424D-A42A-804E17254B88}">
      <formula1>"－,森林資源活用,竹林資源活用,複業実践型,森林機能強化"</formula1>
    </dataValidation>
  </dataValidations>
  <pageMargins left="0.70866141732283472" right="0.70866141732283472"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D9FF-9685-4DA6-BF3F-5587F17FC5A7}">
  <sheetPr>
    <pageSetUpPr fitToPage="1"/>
  </sheetPr>
  <dimension ref="A1:N149"/>
  <sheetViews>
    <sheetView view="pageBreakPreview" topLeftCell="A102" zoomScaleNormal="100" zoomScaleSheetLayoutView="100" workbookViewId="0">
      <selection activeCell="A116" sqref="A116:L120"/>
    </sheetView>
  </sheetViews>
  <sheetFormatPr defaultColWidth="8.75" defaultRowHeight="13.5" x14ac:dyDescent="0.4"/>
  <cols>
    <col min="1" max="1" width="5.25" style="47" customWidth="1"/>
    <col min="2" max="2" width="6.375" style="47" customWidth="1"/>
    <col min="3" max="3" width="14.875" style="47" customWidth="1"/>
    <col min="4" max="4" width="9.5" style="47" bestFit="1" customWidth="1"/>
    <col min="5" max="5" width="8.25" style="47" customWidth="1"/>
    <col min="6" max="6" width="6.375" style="47" customWidth="1"/>
    <col min="7" max="7" width="9.625" style="47" bestFit="1" customWidth="1"/>
    <col min="8" max="8" width="8.25" style="47" customWidth="1"/>
    <col min="9" max="9" width="6.375" style="47" customWidth="1"/>
    <col min="10" max="10" width="9.625" style="47" bestFit="1" customWidth="1"/>
    <col min="11" max="11" width="8.25" style="47" customWidth="1"/>
    <col min="12" max="12" width="6.375" style="47" customWidth="1"/>
    <col min="13" max="16384" width="8.75" style="47"/>
  </cols>
  <sheetData>
    <row r="1" spans="1:12" x14ac:dyDescent="0.4">
      <c r="A1" s="46"/>
      <c r="B1" s="46"/>
      <c r="C1" s="46"/>
    </row>
    <row r="2" spans="1:12" x14ac:dyDescent="0.4">
      <c r="A2" s="55"/>
      <c r="B2" s="55"/>
      <c r="C2" s="55"/>
    </row>
    <row r="3" spans="1:12" x14ac:dyDescent="0.4">
      <c r="A3" s="55"/>
      <c r="B3" s="55"/>
      <c r="C3" s="55"/>
    </row>
    <row r="4" spans="1:12" x14ac:dyDescent="0.4">
      <c r="A4" s="55"/>
      <c r="B4" s="55"/>
      <c r="C4" s="55"/>
    </row>
    <row r="5" spans="1:12" x14ac:dyDescent="0.4">
      <c r="A5" s="55"/>
      <c r="B5" s="55"/>
      <c r="C5" s="55"/>
    </row>
    <row r="6" spans="1:12" x14ac:dyDescent="0.4">
      <c r="A6" s="55"/>
      <c r="B6" s="55"/>
      <c r="C6" s="55"/>
    </row>
    <row r="7" spans="1:12" x14ac:dyDescent="0.4">
      <c r="A7" s="55"/>
      <c r="B7" s="55"/>
      <c r="C7" s="55"/>
    </row>
    <row r="8" spans="1:12" x14ac:dyDescent="0.4">
      <c r="A8" s="55"/>
      <c r="B8" s="55"/>
      <c r="C8" s="55"/>
    </row>
    <row r="9" spans="1:12" x14ac:dyDescent="0.4">
      <c r="A9" s="55"/>
      <c r="B9" s="55"/>
      <c r="C9" s="55"/>
    </row>
    <row r="10" spans="1:12" x14ac:dyDescent="0.4">
      <c r="A10" s="55"/>
      <c r="B10" s="55"/>
      <c r="C10" s="55"/>
    </row>
    <row r="11" spans="1:12" ht="32.25" x14ac:dyDescent="0.4">
      <c r="A11" s="297" t="s">
        <v>120</v>
      </c>
      <c r="B11" s="297"/>
      <c r="C11" s="297"/>
      <c r="D11" s="298"/>
      <c r="E11" s="298"/>
      <c r="F11" s="298"/>
      <c r="G11" s="298"/>
      <c r="H11" s="298"/>
      <c r="I11" s="298"/>
      <c r="J11" s="298"/>
      <c r="K11" s="298"/>
      <c r="L11" s="298"/>
    </row>
    <row r="12" spans="1:12" x14ac:dyDescent="0.4">
      <c r="A12" s="55"/>
      <c r="B12" s="55"/>
      <c r="C12" s="55"/>
    </row>
    <row r="13" spans="1:12" ht="30" x14ac:dyDescent="0.4">
      <c r="A13" s="55"/>
      <c r="B13" s="55"/>
      <c r="C13" s="55"/>
      <c r="D13" s="299" t="s">
        <v>461</v>
      </c>
      <c r="E13" s="300"/>
      <c r="F13" s="300"/>
      <c r="G13" s="300"/>
      <c r="H13" s="300"/>
    </row>
    <row r="14" spans="1:12" x14ac:dyDescent="0.4">
      <c r="A14" s="55"/>
      <c r="B14" s="55"/>
      <c r="C14" s="55"/>
    </row>
    <row r="15" spans="1:12" x14ac:dyDescent="0.4">
      <c r="A15" s="55"/>
      <c r="B15" s="55"/>
      <c r="C15" s="55"/>
    </row>
    <row r="16" spans="1:12" x14ac:dyDescent="0.4">
      <c r="A16" s="55"/>
      <c r="B16" s="55"/>
      <c r="C16" s="55"/>
    </row>
    <row r="17" spans="1:3" x14ac:dyDescent="0.4">
      <c r="A17" s="55"/>
      <c r="B17" s="55"/>
      <c r="C17" s="55"/>
    </row>
    <row r="18" spans="1:3" x14ac:dyDescent="0.4">
      <c r="A18" s="55"/>
      <c r="B18" s="55"/>
      <c r="C18" s="55"/>
    </row>
    <row r="19" spans="1:3" x14ac:dyDescent="0.4">
      <c r="A19" s="55"/>
      <c r="B19" s="55"/>
      <c r="C19" s="55"/>
    </row>
    <row r="20" spans="1:3" x14ac:dyDescent="0.4">
      <c r="A20" s="55"/>
      <c r="B20" s="55"/>
      <c r="C20" s="55"/>
    </row>
    <row r="21" spans="1:3" x14ac:dyDescent="0.4">
      <c r="A21" s="55"/>
      <c r="B21" s="55"/>
      <c r="C21" s="55"/>
    </row>
    <row r="22" spans="1:3" x14ac:dyDescent="0.4">
      <c r="A22" s="55"/>
      <c r="B22" s="55"/>
      <c r="C22" s="55"/>
    </row>
    <row r="23" spans="1:3" x14ac:dyDescent="0.4">
      <c r="A23" s="55"/>
      <c r="B23" s="55"/>
      <c r="C23" s="55"/>
    </row>
    <row r="24" spans="1:3" x14ac:dyDescent="0.4">
      <c r="A24" s="55"/>
      <c r="B24" s="55"/>
      <c r="C24" s="55"/>
    </row>
    <row r="25" spans="1:3" x14ac:dyDescent="0.4">
      <c r="A25" s="55"/>
      <c r="B25" s="55"/>
      <c r="C25" s="55"/>
    </row>
    <row r="26" spans="1:3" x14ac:dyDescent="0.4">
      <c r="A26" s="55"/>
      <c r="B26" s="55"/>
      <c r="C26" s="55"/>
    </row>
    <row r="27" spans="1:3" x14ac:dyDescent="0.4">
      <c r="A27" s="55"/>
      <c r="B27" s="55"/>
      <c r="C27" s="55"/>
    </row>
    <row r="28" spans="1:3" x14ac:dyDescent="0.4">
      <c r="A28" s="55"/>
      <c r="B28" s="55"/>
      <c r="C28" s="55"/>
    </row>
    <row r="29" spans="1:3" x14ac:dyDescent="0.4">
      <c r="A29" s="55"/>
      <c r="B29" s="55"/>
      <c r="C29" s="55"/>
    </row>
    <row r="30" spans="1:3" x14ac:dyDescent="0.4">
      <c r="A30" s="55"/>
      <c r="B30" s="55"/>
      <c r="C30" s="55"/>
    </row>
    <row r="31" spans="1:3" x14ac:dyDescent="0.4">
      <c r="A31" s="55"/>
      <c r="B31" s="55"/>
      <c r="C31" s="55"/>
    </row>
    <row r="32" spans="1:3" x14ac:dyDescent="0.4">
      <c r="A32" s="55"/>
      <c r="B32" s="55"/>
      <c r="C32" s="55"/>
    </row>
    <row r="33" spans="1:3" x14ac:dyDescent="0.4">
      <c r="A33" s="55"/>
      <c r="B33" s="55"/>
      <c r="C33" s="55"/>
    </row>
    <row r="34" spans="1:3" x14ac:dyDescent="0.4">
      <c r="A34" s="55"/>
      <c r="B34" s="55"/>
      <c r="C34" s="55"/>
    </row>
    <row r="35" spans="1:3" x14ac:dyDescent="0.4">
      <c r="A35" s="55"/>
      <c r="B35" s="55"/>
      <c r="C35" s="55"/>
    </row>
    <row r="36" spans="1:3" x14ac:dyDescent="0.4">
      <c r="A36" s="55"/>
      <c r="B36" s="55"/>
      <c r="C36" s="55"/>
    </row>
    <row r="37" spans="1:3" x14ac:dyDescent="0.4">
      <c r="A37" s="55"/>
      <c r="B37" s="55"/>
      <c r="C37" s="55"/>
    </row>
    <row r="38" spans="1:3" x14ac:dyDescent="0.4">
      <c r="A38" s="55"/>
      <c r="B38" s="55"/>
      <c r="C38" s="55"/>
    </row>
    <row r="39" spans="1:3" x14ac:dyDescent="0.4">
      <c r="A39" s="55"/>
      <c r="B39" s="55"/>
      <c r="C39" s="55"/>
    </row>
    <row r="40" spans="1:3" x14ac:dyDescent="0.4">
      <c r="A40" s="55"/>
      <c r="B40" s="55"/>
      <c r="C40" s="55"/>
    </row>
    <row r="41" spans="1:3" x14ac:dyDescent="0.4">
      <c r="A41" s="55"/>
      <c r="B41" s="55"/>
      <c r="C41" s="55"/>
    </row>
    <row r="42" spans="1:3" x14ac:dyDescent="0.4">
      <c r="A42" s="55"/>
      <c r="B42" s="55"/>
      <c r="C42" s="55"/>
    </row>
    <row r="43" spans="1:3" x14ac:dyDescent="0.4">
      <c r="A43" s="55"/>
      <c r="B43" s="55"/>
      <c r="C43" s="55"/>
    </row>
    <row r="44" spans="1:3" x14ac:dyDescent="0.4">
      <c r="A44" s="55"/>
      <c r="B44" s="55"/>
      <c r="C44" s="55"/>
    </row>
    <row r="45" spans="1:3" x14ac:dyDescent="0.4">
      <c r="A45" s="55"/>
      <c r="B45" s="55"/>
      <c r="C45" s="55"/>
    </row>
    <row r="46" spans="1:3" x14ac:dyDescent="0.4">
      <c r="A46" s="55"/>
      <c r="B46" s="55"/>
      <c r="C46" s="55"/>
    </row>
    <row r="47" spans="1:3" x14ac:dyDescent="0.4">
      <c r="A47" s="55"/>
      <c r="B47" s="55"/>
      <c r="C47" s="55"/>
    </row>
    <row r="48" spans="1:3" x14ac:dyDescent="0.4">
      <c r="A48" s="55"/>
      <c r="B48" s="55"/>
      <c r="C48" s="55"/>
    </row>
    <row r="49" spans="1:12" x14ac:dyDescent="0.4">
      <c r="A49" s="55"/>
      <c r="B49" s="55"/>
      <c r="C49" s="55"/>
    </row>
    <row r="50" spans="1:12" x14ac:dyDescent="0.4">
      <c r="A50" s="55"/>
      <c r="B50" s="55"/>
      <c r="C50" s="55"/>
    </row>
    <row r="51" spans="1:12" x14ac:dyDescent="0.4">
      <c r="A51" s="55"/>
      <c r="B51" s="55"/>
      <c r="C51" s="55"/>
    </row>
    <row r="52" spans="1:12" x14ac:dyDescent="0.4">
      <c r="A52" s="55"/>
      <c r="B52" s="55"/>
      <c r="C52" s="55"/>
    </row>
    <row r="53" spans="1:12" ht="24" x14ac:dyDescent="0.4">
      <c r="A53" s="301" t="s">
        <v>462</v>
      </c>
      <c r="B53" s="301"/>
      <c r="C53" s="301"/>
      <c r="D53" s="302"/>
      <c r="E53" s="302"/>
      <c r="F53" s="302"/>
      <c r="G53" s="302"/>
      <c r="H53" s="302"/>
      <c r="I53" s="302"/>
      <c r="J53" s="302"/>
      <c r="K53" s="302"/>
      <c r="L53" s="302"/>
    </row>
    <row r="54" spans="1:12" ht="24" x14ac:dyDescent="0.4">
      <c r="A54" s="301" t="s">
        <v>507</v>
      </c>
      <c r="B54" s="301"/>
      <c r="C54" s="301"/>
      <c r="D54" s="302"/>
      <c r="E54" s="302"/>
      <c r="F54" s="302"/>
      <c r="G54" s="302"/>
      <c r="H54" s="302"/>
      <c r="I54" s="302"/>
      <c r="J54" s="302"/>
      <c r="K54" s="302"/>
      <c r="L54" s="302"/>
    </row>
    <row r="55" spans="1:12" ht="24" x14ac:dyDescent="0.4">
      <c r="A55" s="57"/>
      <c r="B55" s="57"/>
      <c r="C55" s="57"/>
      <c r="D55" s="56"/>
      <c r="E55" s="56"/>
      <c r="F55" s="56"/>
      <c r="G55" s="56"/>
      <c r="H55" s="56"/>
      <c r="I55" s="56"/>
      <c r="J55" s="56"/>
      <c r="K55" s="56"/>
      <c r="L55" s="56"/>
    </row>
    <row r="56" spans="1:12" ht="24" x14ac:dyDescent="0.4">
      <c r="A56" s="301" t="s">
        <v>122</v>
      </c>
      <c r="B56" s="301"/>
      <c r="C56" s="301"/>
      <c r="D56" s="302"/>
      <c r="E56" s="302"/>
      <c r="F56" s="302"/>
      <c r="G56" s="302"/>
      <c r="H56" s="302"/>
      <c r="I56" s="302"/>
      <c r="J56" s="302"/>
      <c r="K56" s="302"/>
      <c r="L56" s="302"/>
    </row>
    <row r="58" spans="1:12" x14ac:dyDescent="0.4">
      <c r="A58" s="46"/>
      <c r="B58" s="46"/>
      <c r="C58" s="46"/>
    </row>
    <row r="59" spans="1:12" ht="18" customHeight="1" x14ac:dyDescent="0.4">
      <c r="A59" s="303" t="s">
        <v>123</v>
      </c>
      <c r="B59" s="303"/>
      <c r="C59" s="303"/>
      <c r="D59" s="258"/>
      <c r="E59" s="258"/>
      <c r="F59" s="258"/>
      <c r="G59" s="258"/>
      <c r="H59" s="258"/>
      <c r="I59" s="258"/>
      <c r="J59" s="258"/>
      <c r="K59" s="258"/>
      <c r="L59" s="258"/>
    </row>
    <row r="60" spans="1:12" ht="18" customHeight="1" x14ac:dyDescent="0.4">
      <c r="A60" s="58"/>
      <c r="B60" s="58"/>
      <c r="C60" s="58"/>
    </row>
    <row r="61" spans="1:12" ht="19.899999999999999" customHeight="1" x14ac:dyDescent="0.4">
      <c r="A61" s="46" t="s">
        <v>124</v>
      </c>
      <c r="B61" s="46"/>
      <c r="C61" s="46"/>
    </row>
    <row r="62" spans="1:12" ht="21.75" customHeight="1" x14ac:dyDescent="0.4">
      <c r="A62" s="287" t="s">
        <v>125</v>
      </c>
      <c r="B62" s="288"/>
      <c r="C62" s="288"/>
      <c r="D62" s="288"/>
      <c r="E62" s="288"/>
      <c r="F62" s="288"/>
      <c r="G62" s="288"/>
      <c r="H62" s="288"/>
      <c r="I62" s="288"/>
      <c r="J62" s="288"/>
      <c r="K62" s="288"/>
      <c r="L62" s="289"/>
    </row>
    <row r="63" spans="1:12" ht="21.75" customHeight="1" x14ac:dyDescent="0.4">
      <c r="A63" s="290" t="s">
        <v>126</v>
      </c>
      <c r="B63" s="291"/>
      <c r="C63" s="291"/>
      <c r="D63" s="291"/>
      <c r="E63" s="291"/>
      <c r="F63" s="291"/>
      <c r="G63" s="291"/>
      <c r="H63" s="291"/>
      <c r="I63" s="291"/>
      <c r="J63" s="291"/>
      <c r="K63" s="291"/>
      <c r="L63" s="292"/>
    </row>
    <row r="64" spans="1:12" ht="21.75" customHeight="1" x14ac:dyDescent="0.4">
      <c r="A64" s="59" t="s">
        <v>127</v>
      </c>
      <c r="B64" s="60"/>
      <c r="C64" s="60"/>
      <c r="D64" s="60"/>
      <c r="E64" s="60"/>
      <c r="F64" s="60"/>
      <c r="G64" s="60"/>
      <c r="H64" s="60"/>
      <c r="I64" s="60"/>
      <c r="J64" s="60"/>
      <c r="K64" s="60"/>
      <c r="L64" s="60"/>
    </row>
    <row r="65" spans="1:12" ht="19.899999999999999" customHeight="1" x14ac:dyDescent="0.4">
      <c r="A65" s="61"/>
      <c r="B65" s="61"/>
      <c r="C65" s="61"/>
      <c r="D65" s="61"/>
      <c r="E65" s="61"/>
      <c r="F65" s="61"/>
      <c r="G65" s="61"/>
      <c r="H65" s="61"/>
      <c r="I65" s="61"/>
      <c r="J65" s="61"/>
      <c r="K65" s="61"/>
      <c r="L65" s="61"/>
    </row>
    <row r="66" spans="1:12" ht="19.899999999999999" customHeight="1" x14ac:dyDescent="0.4">
      <c r="A66" s="46" t="s">
        <v>128</v>
      </c>
      <c r="B66" s="46"/>
      <c r="C66" s="46"/>
    </row>
    <row r="67" spans="1:12" ht="39.75" customHeight="1" x14ac:dyDescent="0.4">
      <c r="A67" s="293" t="s">
        <v>129</v>
      </c>
      <c r="B67" s="294"/>
      <c r="C67" s="294"/>
      <c r="D67" s="294"/>
      <c r="E67" s="294"/>
      <c r="F67" s="294"/>
      <c r="G67" s="294"/>
      <c r="H67" s="294"/>
      <c r="I67" s="294"/>
      <c r="J67" s="294"/>
      <c r="K67" s="294"/>
      <c r="L67" s="295"/>
    </row>
    <row r="68" spans="1:12" ht="19.899999999999999" customHeight="1" x14ac:dyDescent="0.4">
      <c r="A68" s="61"/>
      <c r="B68" s="61"/>
      <c r="C68" s="61"/>
      <c r="D68" s="61"/>
      <c r="E68" s="61"/>
      <c r="F68" s="61"/>
      <c r="G68" s="61"/>
      <c r="H68" s="61"/>
      <c r="I68" s="61"/>
      <c r="J68" s="61"/>
      <c r="K68" s="61"/>
      <c r="L68" s="61"/>
    </row>
    <row r="69" spans="1:12" ht="29.45" customHeight="1" x14ac:dyDescent="0.4">
      <c r="A69" s="296" t="s">
        <v>130</v>
      </c>
      <c r="B69" s="296"/>
      <c r="C69" s="296"/>
      <c r="D69" s="296"/>
      <c r="E69" s="296"/>
      <c r="F69" s="296"/>
      <c r="G69" s="296"/>
      <c r="H69" s="296"/>
      <c r="I69" s="296"/>
      <c r="J69" s="296"/>
      <c r="K69" s="296"/>
      <c r="L69" s="296"/>
    </row>
    <row r="70" spans="1:12" ht="54.75" customHeight="1" x14ac:dyDescent="0.4">
      <c r="A70" s="293" t="s">
        <v>131</v>
      </c>
      <c r="B70" s="294"/>
      <c r="C70" s="294"/>
      <c r="D70" s="294"/>
      <c r="E70" s="294"/>
      <c r="F70" s="294"/>
      <c r="G70" s="294"/>
      <c r="H70" s="294"/>
      <c r="I70" s="294"/>
      <c r="J70" s="294"/>
      <c r="K70" s="294"/>
      <c r="L70" s="295"/>
    </row>
    <row r="71" spans="1:12" ht="39.75" customHeight="1" x14ac:dyDescent="0.4">
      <c r="A71" s="288" t="s">
        <v>132</v>
      </c>
      <c r="B71" s="288"/>
      <c r="C71" s="288"/>
      <c r="D71" s="288"/>
      <c r="E71" s="288"/>
      <c r="F71" s="288"/>
      <c r="G71" s="288"/>
      <c r="H71" s="288"/>
      <c r="I71" s="288"/>
      <c r="J71" s="288"/>
      <c r="K71" s="288"/>
      <c r="L71" s="288"/>
    </row>
    <row r="72" spans="1:12" ht="19.899999999999999" customHeight="1" x14ac:dyDescent="0.4">
      <c r="A72" s="61"/>
      <c r="B72" s="61"/>
      <c r="C72" s="61"/>
      <c r="D72" s="61"/>
      <c r="E72" s="61"/>
      <c r="F72" s="61"/>
      <c r="G72" s="61"/>
      <c r="H72" s="61"/>
      <c r="I72" s="61"/>
      <c r="J72" s="61"/>
      <c r="K72" s="61"/>
      <c r="L72" s="61"/>
    </row>
    <row r="73" spans="1:12" ht="19.899999999999999" customHeight="1" x14ac:dyDescent="0.4">
      <c r="A73" s="62" t="s">
        <v>133</v>
      </c>
      <c r="B73" s="62"/>
      <c r="C73" s="62"/>
      <c r="D73" s="63"/>
      <c r="E73" s="63"/>
      <c r="F73" s="63"/>
      <c r="G73" s="63"/>
      <c r="H73" s="63"/>
      <c r="I73" s="63"/>
      <c r="J73" s="63"/>
      <c r="K73" s="63"/>
      <c r="L73" s="63"/>
    </row>
    <row r="74" spans="1:12" s="46" customFormat="1" ht="174.75" customHeight="1" x14ac:dyDescent="0.4">
      <c r="A74" s="293" t="s">
        <v>134</v>
      </c>
      <c r="B74" s="294"/>
      <c r="C74" s="294"/>
      <c r="D74" s="294"/>
      <c r="E74" s="294"/>
      <c r="F74" s="294"/>
      <c r="G74" s="294"/>
      <c r="H74" s="294"/>
      <c r="I74" s="294"/>
      <c r="J74" s="294"/>
      <c r="K74" s="294"/>
      <c r="L74" s="295"/>
    </row>
    <row r="75" spans="1:12" ht="19.899999999999999" customHeight="1" x14ac:dyDescent="0.4">
      <c r="A75" s="61"/>
      <c r="B75" s="61"/>
      <c r="C75" s="61"/>
      <c r="D75" s="61"/>
      <c r="E75" s="61"/>
      <c r="F75" s="61"/>
      <c r="G75" s="61"/>
      <c r="H75" s="61"/>
      <c r="I75" s="61"/>
      <c r="J75" s="61"/>
      <c r="K75" s="61"/>
      <c r="L75" s="61"/>
    </row>
    <row r="76" spans="1:12" ht="19.899999999999999" customHeight="1" x14ac:dyDescent="0.4">
      <c r="A76" s="46" t="s">
        <v>135</v>
      </c>
      <c r="B76" s="46"/>
      <c r="C76" s="46"/>
    </row>
    <row r="77" spans="1:12" ht="39.75" customHeight="1" x14ac:dyDescent="0.4">
      <c r="A77" s="293" t="s">
        <v>136</v>
      </c>
      <c r="B77" s="294"/>
      <c r="C77" s="294"/>
      <c r="D77" s="294"/>
      <c r="E77" s="294"/>
      <c r="F77" s="294"/>
      <c r="G77" s="294"/>
      <c r="H77" s="294"/>
      <c r="I77" s="294"/>
      <c r="J77" s="294"/>
      <c r="K77" s="294"/>
      <c r="L77" s="295"/>
    </row>
    <row r="78" spans="1:12" ht="39.75" customHeight="1" x14ac:dyDescent="0.4">
      <c r="A78" s="288" t="s">
        <v>137</v>
      </c>
      <c r="B78" s="288"/>
      <c r="C78" s="288"/>
      <c r="D78" s="288"/>
      <c r="E78" s="288"/>
      <c r="F78" s="288"/>
      <c r="G78" s="288"/>
      <c r="H78" s="288"/>
      <c r="I78" s="288"/>
      <c r="J78" s="288"/>
      <c r="K78" s="288"/>
      <c r="L78" s="288"/>
    </row>
    <row r="79" spans="1:12" ht="19.899999999999999" customHeight="1" x14ac:dyDescent="0.4">
      <c r="A79" s="61"/>
      <c r="B79" s="61"/>
      <c r="C79" s="61"/>
      <c r="D79" s="61"/>
      <c r="E79" s="61"/>
      <c r="F79" s="61"/>
      <c r="G79" s="61"/>
      <c r="H79" s="61"/>
      <c r="I79" s="61"/>
      <c r="J79" s="61"/>
      <c r="K79" s="61"/>
    </row>
    <row r="80" spans="1:12" x14ac:dyDescent="0.4">
      <c r="A80" s="46" t="s">
        <v>138</v>
      </c>
      <c r="B80" s="46"/>
      <c r="C80" s="46"/>
    </row>
    <row r="81" spans="1:12" ht="18" customHeight="1" x14ac:dyDescent="0.4">
      <c r="A81" s="286" t="s">
        <v>139</v>
      </c>
      <c r="B81" s="286"/>
      <c r="C81" s="286"/>
      <c r="D81" s="286" t="s">
        <v>508</v>
      </c>
      <c r="E81" s="286"/>
      <c r="F81" s="286"/>
      <c r="G81" s="286" t="s">
        <v>140</v>
      </c>
      <c r="H81" s="286"/>
      <c r="I81" s="286"/>
      <c r="J81" s="286" t="s">
        <v>509</v>
      </c>
      <c r="K81" s="286"/>
      <c r="L81" s="286"/>
    </row>
    <row r="82" spans="1:12" x14ac:dyDescent="0.4">
      <c r="A82" s="272" t="s">
        <v>141</v>
      </c>
      <c r="B82" s="261"/>
      <c r="C82" s="261"/>
      <c r="D82" s="261"/>
      <c r="E82" s="261"/>
      <c r="F82" s="261"/>
      <c r="G82" s="261"/>
      <c r="H82" s="261"/>
      <c r="I82" s="261"/>
      <c r="J82" s="261"/>
      <c r="K82" s="261"/>
      <c r="L82" s="261"/>
    </row>
    <row r="83" spans="1:12" ht="19.5" customHeight="1" x14ac:dyDescent="0.4">
      <c r="A83" s="273"/>
      <c r="B83" s="263" t="s">
        <v>142</v>
      </c>
      <c r="C83" s="263"/>
      <c r="D83" s="276">
        <v>0.3</v>
      </c>
      <c r="E83" s="277"/>
      <c r="F83" s="268" t="s">
        <v>143</v>
      </c>
      <c r="G83" s="276">
        <v>0.8</v>
      </c>
      <c r="H83" s="277"/>
      <c r="I83" s="268" t="s">
        <v>143</v>
      </c>
      <c r="J83" s="276">
        <v>0.8</v>
      </c>
      <c r="K83" s="277"/>
      <c r="L83" s="268" t="s">
        <v>143</v>
      </c>
    </row>
    <row r="84" spans="1:12" ht="19.5" customHeight="1" x14ac:dyDescent="0.4">
      <c r="A84" s="260"/>
      <c r="B84" s="284" t="s">
        <v>144</v>
      </c>
      <c r="C84" s="285"/>
      <c r="D84" s="278"/>
      <c r="E84" s="279"/>
      <c r="F84" s="268"/>
      <c r="G84" s="278"/>
      <c r="H84" s="279"/>
      <c r="I84" s="268"/>
      <c r="J84" s="278"/>
      <c r="K84" s="279"/>
      <c r="L84" s="268"/>
    </row>
    <row r="85" spans="1:12" ht="47.25" customHeight="1" x14ac:dyDescent="0.4">
      <c r="A85" s="260"/>
      <c r="B85" s="67"/>
      <c r="C85" s="64" t="s">
        <v>145</v>
      </c>
      <c r="D85" s="261" t="s">
        <v>146</v>
      </c>
      <c r="E85" s="261"/>
      <c r="F85" s="261"/>
      <c r="G85" s="261" t="s">
        <v>147</v>
      </c>
      <c r="H85" s="261"/>
      <c r="I85" s="261"/>
      <c r="J85" s="261" t="s">
        <v>147</v>
      </c>
      <c r="K85" s="261"/>
      <c r="L85" s="261"/>
    </row>
    <row r="86" spans="1:12" ht="19.5" customHeight="1" x14ac:dyDescent="0.4">
      <c r="A86" s="260"/>
      <c r="B86" s="263" t="s">
        <v>148</v>
      </c>
      <c r="C86" s="263"/>
      <c r="D86" s="276">
        <v>0.3</v>
      </c>
      <c r="E86" s="277"/>
      <c r="F86" s="268" t="s">
        <v>143</v>
      </c>
      <c r="G86" s="276">
        <v>0.3</v>
      </c>
      <c r="H86" s="277"/>
      <c r="I86" s="268" t="s">
        <v>143</v>
      </c>
      <c r="J86" s="276">
        <v>0.3</v>
      </c>
      <c r="K86" s="277"/>
      <c r="L86" s="268" t="s">
        <v>143</v>
      </c>
    </row>
    <row r="87" spans="1:12" ht="19.5" customHeight="1" x14ac:dyDescent="0.4">
      <c r="A87" s="260"/>
      <c r="B87" s="284" t="s">
        <v>149</v>
      </c>
      <c r="C87" s="285"/>
      <c r="D87" s="278"/>
      <c r="E87" s="279"/>
      <c r="F87" s="268"/>
      <c r="G87" s="278"/>
      <c r="H87" s="279"/>
      <c r="I87" s="268"/>
      <c r="J87" s="278"/>
      <c r="K87" s="279"/>
      <c r="L87" s="268"/>
    </row>
    <row r="88" spans="1:12" ht="47.25" customHeight="1" x14ac:dyDescent="0.4">
      <c r="A88" s="260"/>
      <c r="B88" s="67"/>
      <c r="C88" s="64" t="s">
        <v>145</v>
      </c>
      <c r="D88" s="261" t="s">
        <v>150</v>
      </c>
      <c r="E88" s="261"/>
      <c r="F88" s="261"/>
      <c r="G88" s="261" t="s">
        <v>151</v>
      </c>
      <c r="H88" s="261"/>
      <c r="I88" s="261"/>
      <c r="J88" s="261" t="s">
        <v>151</v>
      </c>
      <c r="K88" s="261"/>
      <c r="L88" s="261"/>
    </row>
    <row r="89" spans="1:12" ht="19.5" customHeight="1" x14ac:dyDescent="0.4">
      <c r="A89" s="260"/>
      <c r="B89" s="263" t="s">
        <v>152</v>
      </c>
      <c r="C89" s="263"/>
      <c r="D89" s="276"/>
      <c r="E89" s="277"/>
      <c r="F89" s="268" t="s">
        <v>143</v>
      </c>
      <c r="G89" s="276"/>
      <c r="H89" s="277"/>
      <c r="I89" s="268" t="s">
        <v>143</v>
      </c>
      <c r="J89" s="276"/>
      <c r="K89" s="277"/>
      <c r="L89" s="268" t="s">
        <v>143</v>
      </c>
    </row>
    <row r="90" spans="1:12" ht="9.75" customHeight="1" x14ac:dyDescent="0.4">
      <c r="A90" s="260"/>
      <c r="B90" s="68"/>
      <c r="C90" s="69"/>
      <c r="D90" s="278"/>
      <c r="E90" s="279"/>
      <c r="F90" s="268"/>
      <c r="G90" s="278"/>
      <c r="H90" s="279"/>
      <c r="I90" s="268"/>
      <c r="J90" s="278"/>
      <c r="K90" s="279"/>
      <c r="L90" s="268"/>
    </row>
    <row r="91" spans="1:12" ht="32.25" customHeight="1" x14ac:dyDescent="0.4">
      <c r="A91" s="260"/>
      <c r="B91" s="68"/>
      <c r="C91" s="280" t="s">
        <v>153</v>
      </c>
      <c r="D91" s="282"/>
      <c r="E91" s="283"/>
      <c r="F91" s="70" t="s">
        <v>154</v>
      </c>
      <c r="G91" s="282"/>
      <c r="H91" s="283"/>
      <c r="I91" s="70" t="s">
        <v>154</v>
      </c>
      <c r="J91" s="282"/>
      <c r="K91" s="283"/>
      <c r="L91" s="70" t="s">
        <v>154</v>
      </c>
    </row>
    <row r="92" spans="1:12" ht="32.25" customHeight="1" x14ac:dyDescent="0.4">
      <c r="A92" s="260"/>
      <c r="B92" s="66"/>
      <c r="C92" s="281"/>
      <c r="D92" s="71" t="s">
        <v>155</v>
      </c>
      <c r="E92" s="72"/>
      <c r="F92" s="73" t="s">
        <v>156</v>
      </c>
      <c r="G92" s="71" t="s">
        <v>155</v>
      </c>
      <c r="H92" s="72"/>
      <c r="I92" s="73" t="s">
        <v>156</v>
      </c>
      <c r="J92" s="71" t="s">
        <v>155</v>
      </c>
      <c r="K92" s="72"/>
      <c r="L92" s="73" t="s">
        <v>156</v>
      </c>
    </row>
    <row r="93" spans="1:12" ht="43.5" customHeight="1" x14ac:dyDescent="0.4">
      <c r="A93" s="260"/>
      <c r="B93" s="263" t="s">
        <v>157</v>
      </c>
      <c r="C93" s="263"/>
      <c r="D93" s="264"/>
      <c r="E93" s="265"/>
      <c r="F93" s="268" t="s">
        <v>143</v>
      </c>
      <c r="G93" s="264">
        <v>0.5</v>
      </c>
      <c r="H93" s="265"/>
      <c r="I93" s="268" t="s">
        <v>143</v>
      </c>
      <c r="J93" s="264">
        <v>0.5</v>
      </c>
      <c r="K93" s="265"/>
      <c r="L93" s="268" t="s">
        <v>143</v>
      </c>
    </row>
    <row r="94" spans="1:12" x14ac:dyDescent="0.4">
      <c r="A94" s="260"/>
      <c r="B94" s="271" t="s">
        <v>158</v>
      </c>
      <c r="C94" s="271"/>
      <c r="D94" s="266"/>
      <c r="E94" s="267"/>
      <c r="F94" s="268"/>
      <c r="G94" s="266"/>
      <c r="H94" s="267"/>
      <c r="I94" s="268"/>
      <c r="J94" s="266"/>
      <c r="K94" s="267"/>
      <c r="L94" s="268"/>
    </row>
    <row r="95" spans="1:12" x14ac:dyDescent="0.4">
      <c r="A95" s="272" t="s">
        <v>159</v>
      </c>
      <c r="B95" s="261"/>
      <c r="C95" s="261"/>
      <c r="D95" s="261"/>
      <c r="E95" s="261"/>
      <c r="F95" s="261"/>
      <c r="G95" s="261"/>
      <c r="H95" s="261"/>
      <c r="I95" s="261"/>
      <c r="J95" s="261"/>
      <c r="K95" s="261"/>
      <c r="L95" s="261"/>
    </row>
    <row r="96" spans="1:12" ht="36" customHeight="1" x14ac:dyDescent="0.4">
      <c r="A96" s="273"/>
      <c r="B96" s="260" t="s">
        <v>160</v>
      </c>
      <c r="C96" s="260"/>
      <c r="D96" s="274">
        <v>200</v>
      </c>
      <c r="E96" s="275"/>
      <c r="F96" s="65" t="s">
        <v>161</v>
      </c>
      <c r="G96" s="274"/>
      <c r="H96" s="275"/>
      <c r="I96" s="74" t="s">
        <v>161</v>
      </c>
      <c r="J96" s="274"/>
      <c r="K96" s="275"/>
      <c r="L96" s="74" t="s">
        <v>161</v>
      </c>
    </row>
    <row r="97" spans="1:12" ht="36" customHeight="1" x14ac:dyDescent="0.4">
      <c r="A97" s="260"/>
      <c r="B97" s="260"/>
      <c r="C97" s="260"/>
      <c r="D97" s="269"/>
      <c r="E97" s="270"/>
      <c r="F97" s="75" t="s">
        <v>143</v>
      </c>
      <c r="G97" s="269"/>
      <c r="H97" s="270"/>
      <c r="I97" s="73" t="s">
        <v>143</v>
      </c>
      <c r="J97" s="269"/>
      <c r="K97" s="270"/>
      <c r="L97" s="73" t="s">
        <v>143</v>
      </c>
    </row>
    <row r="98" spans="1:12" ht="33" customHeight="1" x14ac:dyDescent="0.4">
      <c r="A98" s="260"/>
      <c r="B98" s="260" t="s">
        <v>162</v>
      </c>
      <c r="C98" s="260"/>
      <c r="D98" s="261" t="s">
        <v>163</v>
      </c>
      <c r="E98" s="261"/>
      <c r="F98" s="261"/>
      <c r="G98" s="262"/>
      <c r="H98" s="262"/>
      <c r="I98" s="262"/>
      <c r="J98" s="261" t="s">
        <v>164</v>
      </c>
      <c r="K98" s="261"/>
      <c r="L98" s="261"/>
    </row>
    <row r="99" spans="1:12" ht="40.5" customHeight="1" x14ac:dyDescent="0.4">
      <c r="A99" s="260"/>
      <c r="B99" s="260" t="s">
        <v>165</v>
      </c>
      <c r="C99" s="260"/>
      <c r="D99" s="261" t="s">
        <v>510</v>
      </c>
      <c r="E99" s="261"/>
      <c r="F99" s="261"/>
      <c r="G99" s="261" t="s">
        <v>463</v>
      </c>
      <c r="H99" s="261"/>
      <c r="I99" s="261"/>
      <c r="J99" s="262"/>
      <c r="K99" s="262"/>
      <c r="L99" s="262"/>
    </row>
    <row r="100" spans="1:12" ht="33" customHeight="1" x14ac:dyDescent="0.4">
      <c r="A100" s="260"/>
      <c r="B100" s="260" t="s">
        <v>166</v>
      </c>
      <c r="C100" s="260"/>
      <c r="D100" s="261" t="s">
        <v>511</v>
      </c>
      <c r="E100" s="261"/>
      <c r="F100" s="261"/>
      <c r="G100" s="261" t="s">
        <v>464</v>
      </c>
      <c r="H100" s="261"/>
      <c r="I100" s="261"/>
      <c r="J100" s="261" t="s">
        <v>167</v>
      </c>
      <c r="K100" s="261"/>
      <c r="L100" s="261"/>
    </row>
    <row r="101" spans="1:12" ht="20.100000000000001" customHeight="1" x14ac:dyDescent="0.4">
      <c r="A101" s="247" t="s">
        <v>168</v>
      </c>
      <c r="B101" s="247"/>
      <c r="C101" s="247"/>
      <c r="D101" s="247"/>
      <c r="E101" s="247"/>
      <c r="F101" s="247"/>
      <c r="G101" s="247"/>
      <c r="H101" s="247"/>
      <c r="I101" s="247"/>
      <c r="J101" s="247"/>
      <c r="K101" s="247"/>
      <c r="L101" s="247"/>
    </row>
    <row r="102" spans="1:12" ht="36" customHeight="1" x14ac:dyDescent="0.4">
      <c r="A102" s="240" t="s">
        <v>169</v>
      </c>
      <c r="B102" s="240"/>
      <c r="C102" s="240"/>
      <c r="D102" s="240"/>
      <c r="E102" s="240"/>
      <c r="F102" s="240"/>
      <c r="G102" s="240"/>
      <c r="H102" s="240"/>
      <c r="I102" s="240"/>
      <c r="J102" s="240"/>
      <c r="K102" s="240"/>
      <c r="L102" s="240"/>
    </row>
    <row r="103" spans="1:12" ht="36" customHeight="1" x14ac:dyDescent="0.4">
      <c r="A103" s="240" t="s">
        <v>170</v>
      </c>
      <c r="B103" s="240"/>
      <c r="C103" s="240"/>
      <c r="D103" s="240"/>
      <c r="E103" s="240"/>
      <c r="F103" s="240"/>
      <c r="G103" s="240"/>
      <c r="H103" s="240"/>
      <c r="I103" s="240"/>
      <c r="J103" s="240"/>
      <c r="K103" s="240"/>
      <c r="L103" s="240"/>
    </row>
    <row r="104" spans="1:12" ht="20.100000000000001" customHeight="1" x14ac:dyDescent="0.4">
      <c r="A104" s="240" t="s">
        <v>171</v>
      </c>
      <c r="B104" s="240"/>
      <c r="C104" s="240"/>
      <c r="D104" s="240"/>
      <c r="E104" s="240"/>
      <c r="F104" s="240"/>
      <c r="G104" s="240"/>
      <c r="H104" s="240"/>
      <c r="I104" s="240"/>
      <c r="J104" s="240"/>
      <c r="K104" s="240"/>
      <c r="L104" s="240"/>
    </row>
    <row r="105" spans="1:12" ht="20.100000000000001" customHeight="1" x14ac:dyDescent="0.4">
      <c r="A105" s="240" t="s">
        <v>172</v>
      </c>
      <c r="B105" s="240"/>
      <c r="C105" s="240"/>
      <c r="D105" s="240"/>
      <c r="E105" s="240"/>
      <c r="F105" s="240"/>
      <c r="G105" s="240"/>
      <c r="H105" s="240"/>
      <c r="I105" s="240"/>
      <c r="J105" s="240"/>
      <c r="K105" s="240"/>
      <c r="L105" s="240"/>
    </row>
    <row r="106" spans="1:12" ht="20.100000000000001" customHeight="1" x14ac:dyDescent="0.4">
      <c r="A106" s="240" t="s">
        <v>173</v>
      </c>
      <c r="B106" s="240"/>
      <c r="C106" s="240"/>
      <c r="D106" s="240"/>
      <c r="E106" s="240"/>
      <c r="F106" s="240"/>
      <c r="G106" s="240"/>
      <c r="H106" s="240"/>
      <c r="I106" s="240"/>
      <c r="J106" s="240"/>
      <c r="K106" s="240"/>
      <c r="L106" s="240"/>
    </row>
    <row r="107" spans="1:12" ht="19.5" customHeight="1" x14ac:dyDescent="0.4">
      <c r="A107" s="46"/>
      <c r="B107" s="46"/>
      <c r="C107" s="46"/>
    </row>
    <row r="108" spans="1:12" x14ac:dyDescent="0.4">
      <c r="A108" s="257" t="s">
        <v>174</v>
      </c>
      <c r="B108" s="257"/>
      <c r="C108" s="257"/>
      <c r="D108" s="258"/>
      <c r="E108" s="258"/>
      <c r="F108" s="258"/>
      <c r="G108" s="258"/>
      <c r="H108" s="258"/>
      <c r="I108" s="258"/>
      <c r="J108" s="258"/>
      <c r="K108" s="258"/>
      <c r="L108" s="258"/>
    </row>
    <row r="109" spans="1:12" ht="19.899999999999999" customHeight="1" x14ac:dyDescent="0.4">
      <c r="A109" s="254" t="s">
        <v>175</v>
      </c>
      <c r="B109" s="255"/>
      <c r="C109" s="254" t="s">
        <v>176</v>
      </c>
      <c r="D109" s="255"/>
      <c r="E109" s="254" t="s">
        <v>177</v>
      </c>
      <c r="F109" s="256"/>
      <c r="G109" s="256"/>
      <c r="H109" s="255"/>
      <c r="I109" s="259" t="s">
        <v>178</v>
      </c>
      <c r="J109" s="256"/>
      <c r="K109" s="256"/>
      <c r="L109" s="255"/>
    </row>
    <row r="110" spans="1:12" ht="19.899999999999999" customHeight="1" x14ac:dyDescent="0.4">
      <c r="A110" s="254" t="s">
        <v>179</v>
      </c>
      <c r="B110" s="255"/>
      <c r="C110" s="248" t="s">
        <v>180</v>
      </c>
      <c r="D110" s="250"/>
      <c r="E110" s="248" t="s">
        <v>571</v>
      </c>
      <c r="F110" s="249"/>
      <c r="G110" s="249"/>
      <c r="H110" s="250"/>
      <c r="I110" s="248" t="s">
        <v>571</v>
      </c>
      <c r="J110" s="249"/>
      <c r="K110" s="249"/>
      <c r="L110" s="250"/>
    </row>
    <row r="111" spans="1:12" ht="19.899999999999999" customHeight="1" x14ac:dyDescent="0.4">
      <c r="A111" s="254" t="s">
        <v>181</v>
      </c>
      <c r="B111" s="255"/>
      <c r="C111" s="248" t="s">
        <v>182</v>
      </c>
      <c r="D111" s="250"/>
      <c r="E111" s="248" t="s">
        <v>571</v>
      </c>
      <c r="F111" s="249"/>
      <c r="G111" s="249"/>
      <c r="H111" s="250"/>
      <c r="I111" s="248" t="s">
        <v>571</v>
      </c>
      <c r="J111" s="249"/>
      <c r="K111" s="249"/>
      <c r="L111" s="250"/>
    </row>
    <row r="112" spans="1:12" ht="19.899999999999999" customHeight="1" x14ac:dyDescent="0.4">
      <c r="A112" s="254" t="s">
        <v>183</v>
      </c>
      <c r="B112" s="255"/>
      <c r="C112" s="248" t="s">
        <v>180</v>
      </c>
      <c r="D112" s="250"/>
      <c r="E112" s="248" t="s">
        <v>571</v>
      </c>
      <c r="F112" s="249"/>
      <c r="G112" s="249"/>
      <c r="H112" s="250"/>
      <c r="I112" s="248" t="s">
        <v>571</v>
      </c>
      <c r="J112" s="249"/>
      <c r="K112" s="249"/>
      <c r="L112" s="250"/>
    </row>
    <row r="113" spans="1:12" ht="11.25" customHeight="1" x14ac:dyDescent="0.4">
      <c r="A113" s="247"/>
      <c r="B113" s="247"/>
      <c r="C113" s="247"/>
      <c r="D113" s="247"/>
      <c r="E113" s="247"/>
      <c r="F113" s="247"/>
      <c r="G113" s="247"/>
      <c r="H113" s="247"/>
      <c r="I113" s="247"/>
      <c r="J113" s="247"/>
      <c r="K113" s="247"/>
      <c r="L113" s="247"/>
    </row>
    <row r="114" spans="1:12" ht="36" customHeight="1" x14ac:dyDescent="0.4">
      <c r="A114" s="240" t="s">
        <v>184</v>
      </c>
      <c r="B114" s="240"/>
      <c r="C114" s="240"/>
      <c r="D114" s="240"/>
      <c r="E114" s="240"/>
      <c r="F114" s="240"/>
      <c r="G114" s="240"/>
      <c r="H114" s="240"/>
      <c r="I114" s="240"/>
      <c r="J114" s="240"/>
      <c r="K114" s="240"/>
      <c r="L114" s="240"/>
    </row>
    <row r="115" spans="1:12" ht="11.25" customHeight="1" x14ac:dyDescent="0.4">
      <c r="A115" s="46"/>
      <c r="B115" s="46"/>
      <c r="C115" s="46"/>
    </row>
    <row r="116" spans="1:12" ht="18" customHeight="1" x14ac:dyDescent="0.4">
      <c r="A116" s="46" t="s">
        <v>185</v>
      </c>
      <c r="B116" s="46"/>
      <c r="C116" s="46"/>
    </row>
    <row r="117" spans="1:12" ht="19.899999999999999" customHeight="1" x14ac:dyDescent="0.4">
      <c r="A117" s="254" t="s">
        <v>186</v>
      </c>
      <c r="B117" s="255"/>
      <c r="C117" s="254" t="s">
        <v>187</v>
      </c>
      <c r="D117" s="256"/>
      <c r="E117" s="255"/>
      <c r="F117" s="254" t="s">
        <v>188</v>
      </c>
      <c r="G117" s="256"/>
      <c r="H117" s="256"/>
      <c r="I117" s="256"/>
      <c r="J117" s="256"/>
      <c r="K117" s="256"/>
      <c r="L117" s="255"/>
    </row>
    <row r="118" spans="1:12" ht="33" customHeight="1" x14ac:dyDescent="0.4">
      <c r="A118" s="76">
        <v>8</v>
      </c>
      <c r="B118" s="77" t="s">
        <v>189</v>
      </c>
      <c r="C118" s="248" t="s">
        <v>190</v>
      </c>
      <c r="D118" s="249"/>
      <c r="E118" s="250"/>
      <c r="F118" s="248" t="s">
        <v>190</v>
      </c>
      <c r="G118" s="249"/>
      <c r="H118" s="249"/>
      <c r="I118" s="249"/>
      <c r="J118" s="249"/>
      <c r="K118" s="249"/>
      <c r="L118" s="250"/>
    </row>
    <row r="119" spans="1:12" ht="33" customHeight="1" x14ac:dyDescent="0.4">
      <c r="A119" s="76">
        <v>9</v>
      </c>
      <c r="B119" s="77" t="s">
        <v>189</v>
      </c>
      <c r="C119" s="248" t="s">
        <v>512</v>
      </c>
      <c r="D119" s="249"/>
      <c r="E119" s="250"/>
      <c r="F119" s="248" t="s">
        <v>513</v>
      </c>
      <c r="G119" s="249"/>
      <c r="H119" s="249"/>
      <c r="I119" s="249"/>
      <c r="J119" s="249"/>
      <c r="K119" s="249"/>
      <c r="L119" s="250"/>
    </row>
    <row r="120" spans="1:12" ht="33" customHeight="1" x14ac:dyDescent="0.4">
      <c r="A120" s="76">
        <v>10</v>
      </c>
      <c r="B120" s="77" t="s">
        <v>189</v>
      </c>
      <c r="C120" s="248" t="s">
        <v>514</v>
      </c>
      <c r="D120" s="249"/>
      <c r="E120" s="250"/>
      <c r="F120" s="248" t="s">
        <v>191</v>
      </c>
      <c r="G120" s="249"/>
      <c r="H120" s="249"/>
      <c r="I120" s="249"/>
      <c r="J120" s="249"/>
      <c r="K120" s="249"/>
      <c r="L120" s="250"/>
    </row>
    <row r="121" spans="1:12" ht="11.25" customHeight="1" x14ac:dyDescent="0.4">
      <c r="A121" s="46"/>
      <c r="B121" s="46"/>
      <c r="C121" s="46"/>
    </row>
    <row r="122" spans="1:12" ht="20.100000000000001" customHeight="1" x14ac:dyDescent="0.4">
      <c r="A122" s="46" t="s">
        <v>192</v>
      </c>
      <c r="B122" s="46"/>
      <c r="C122" s="46"/>
    </row>
    <row r="123" spans="1:12" ht="47.25" customHeight="1" x14ac:dyDescent="0.4">
      <c r="A123" s="248" t="s">
        <v>570</v>
      </c>
      <c r="B123" s="249"/>
      <c r="C123" s="249"/>
      <c r="D123" s="249"/>
      <c r="E123" s="249"/>
      <c r="F123" s="249"/>
      <c r="G123" s="249"/>
      <c r="H123" s="249"/>
      <c r="I123" s="249"/>
      <c r="J123" s="249"/>
      <c r="K123" s="249"/>
      <c r="L123" s="250"/>
    </row>
    <row r="124" spans="1:12" ht="11.25" customHeight="1" x14ac:dyDescent="0.4">
      <c r="A124" s="46"/>
      <c r="B124" s="46"/>
      <c r="C124" s="46"/>
    </row>
    <row r="125" spans="1:12" ht="20.100000000000001" customHeight="1" x14ac:dyDescent="0.4">
      <c r="A125" s="46" t="s">
        <v>515</v>
      </c>
      <c r="B125" s="46"/>
      <c r="C125" s="46"/>
    </row>
    <row r="126" spans="1:12" ht="40.5" customHeight="1" x14ac:dyDescent="0.4">
      <c r="A126" s="248" t="s">
        <v>193</v>
      </c>
      <c r="B126" s="249"/>
      <c r="C126" s="249"/>
      <c r="D126" s="249"/>
      <c r="E126" s="249"/>
      <c r="F126" s="249"/>
      <c r="G126" s="249"/>
      <c r="H126" s="249"/>
      <c r="I126" s="249"/>
      <c r="J126" s="249"/>
      <c r="K126" s="249"/>
      <c r="L126" s="250"/>
    </row>
    <row r="127" spans="1:12" ht="11.25" customHeight="1" x14ac:dyDescent="0.4">
      <c r="A127" s="46"/>
      <c r="B127" s="46"/>
      <c r="C127" s="46"/>
    </row>
    <row r="128" spans="1:12" ht="20.100000000000001" customHeight="1" x14ac:dyDescent="0.4">
      <c r="A128" s="46" t="s">
        <v>516</v>
      </c>
      <c r="B128" s="46"/>
      <c r="C128" s="46"/>
    </row>
    <row r="129" spans="1:14" ht="40.5" customHeight="1" x14ac:dyDescent="0.4">
      <c r="A129" s="248" t="s">
        <v>194</v>
      </c>
      <c r="B129" s="249"/>
      <c r="C129" s="249"/>
      <c r="D129" s="249"/>
      <c r="E129" s="249"/>
      <c r="F129" s="249"/>
      <c r="G129" s="249"/>
      <c r="H129" s="249"/>
      <c r="I129" s="249"/>
      <c r="J129" s="249"/>
      <c r="K129" s="249"/>
      <c r="L129" s="250"/>
    </row>
    <row r="130" spans="1:14" ht="36" customHeight="1" x14ac:dyDescent="0.4">
      <c r="A130" s="240" t="s">
        <v>195</v>
      </c>
      <c r="B130" s="240"/>
      <c r="C130" s="240"/>
      <c r="D130" s="240"/>
      <c r="E130" s="240"/>
      <c r="F130" s="240"/>
      <c r="G130" s="240"/>
      <c r="H130" s="240"/>
      <c r="I130" s="240"/>
      <c r="J130" s="240"/>
      <c r="K130" s="240"/>
      <c r="L130" s="240"/>
    </row>
    <row r="131" spans="1:14" ht="11.25" customHeight="1" x14ac:dyDescent="0.4">
      <c r="A131" s="46"/>
      <c r="B131" s="46"/>
      <c r="C131" s="46"/>
    </row>
    <row r="132" spans="1:14" ht="20.100000000000001" customHeight="1" x14ac:dyDescent="0.4">
      <c r="A132" s="46" t="s">
        <v>196</v>
      </c>
      <c r="B132" s="46"/>
      <c r="C132" s="46"/>
    </row>
    <row r="133" spans="1:14" ht="20.100000000000001" customHeight="1" x14ac:dyDescent="0.4">
      <c r="A133" s="46" t="s">
        <v>197</v>
      </c>
      <c r="B133" s="46"/>
      <c r="C133" s="46"/>
    </row>
    <row r="134" spans="1:14" ht="40.5" customHeight="1" x14ac:dyDescent="0.4">
      <c r="A134" s="248" t="s">
        <v>198</v>
      </c>
      <c r="B134" s="249"/>
      <c r="C134" s="249"/>
      <c r="D134" s="249"/>
      <c r="E134" s="249"/>
      <c r="F134" s="249"/>
      <c r="G134" s="249"/>
      <c r="H134" s="249"/>
      <c r="I134" s="249"/>
      <c r="J134" s="249"/>
      <c r="K134" s="249"/>
      <c r="L134" s="250"/>
    </row>
    <row r="135" spans="1:14" ht="20.100000000000001" customHeight="1" x14ac:dyDescent="0.4">
      <c r="A135" s="247" t="s">
        <v>199</v>
      </c>
      <c r="B135" s="247"/>
      <c r="C135" s="247"/>
      <c r="D135" s="247"/>
      <c r="E135" s="247"/>
      <c r="F135" s="247"/>
      <c r="G135" s="247"/>
      <c r="H135" s="247"/>
      <c r="I135" s="247"/>
      <c r="J135" s="247"/>
      <c r="K135" s="247"/>
      <c r="L135" s="247"/>
    </row>
    <row r="136" spans="1:14" ht="20.100000000000001" customHeight="1" x14ac:dyDescent="0.4">
      <c r="A136" s="46" t="s">
        <v>200</v>
      </c>
      <c r="B136" s="46"/>
      <c r="C136" s="46"/>
    </row>
    <row r="137" spans="1:14" ht="36" customHeight="1" x14ac:dyDescent="0.4">
      <c r="A137" s="251" t="s">
        <v>201</v>
      </c>
      <c r="B137" s="252"/>
      <c r="C137" s="252"/>
      <c r="D137" s="252"/>
      <c r="E137" s="252"/>
      <c r="F137" s="252"/>
      <c r="G137" s="252"/>
      <c r="H137" s="252"/>
      <c r="I137" s="252"/>
      <c r="J137" s="252"/>
      <c r="K137" s="252"/>
      <c r="L137" s="253"/>
      <c r="N137" s="78"/>
    </row>
    <row r="138" spans="1:14" ht="36" customHeight="1" x14ac:dyDescent="0.4">
      <c r="A138" s="241" t="s">
        <v>202</v>
      </c>
      <c r="B138" s="242"/>
      <c r="C138" s="242"/>
      <c r="D138" s="242"/>
      <c r="E138" s="242"/>
      <c r="F138" s="242"/>
      <c r="G138" s="242"/>
      <c r="H138" s="242"/>
      <c r="I138" s="242"/>
      <c r="J138" s="242"/>
      <c r="K138" s="242"/>
      <c r="L138" s="243"/>
      <c r="N138" s="78"/>
    </row>
    <row r="139" spans="1:14" ht="36" customHeight="1" x14ac:dyDescent="0.4">
      <c r="A139" s="241" t="s">
        <v>203</v>
      </c>
      <c r="B139" s="242"/>
      <c r="C139" s="242"/>
      <c r="D139" s="242"/>
      <c r="E139" s="242"/>
      <c r="F139" s="242"/>
      <c r="G139" s="242"/>
      <c r="H139" s="242"/>
      <c r="I139" s="242"/>
      <c r="J139" s="242"/>
      <c r="K139" s="242"/>
      <c r="L139" s="243"/>
      <c r="N139" s="78"/>
    </row>
    <row r="140" spans="1:14" ht="36" customHeight="1" x14ac:dyDescent="0.4">
      <c r="A140" s="241" t="s">
        <v>204</v>
      </c>
      <c r="B140" s="242"/>
      <c r="C140" s="242"/>
      <c r="D140" s="242"/>
      <c r="E140" s="242"/>
      <c r="F140" s="242"/>
      <c r="G140" s="242"/>
      <c r="H140" s="242"/>
      <c r="I140" s="242"/>
      <c r="J140" s="242"/>
      <c r="K140" s="242"/>
      <c r="L140" s="243"/>
      <c r="N140" s="78"/>
    </row>
    <row r="141" spans="1:14" ht="36" customHeight="1" x14ac:dyDescent="0.4">
      <c r="A141" s="244" t="s">
        <v>205</v>
      </c>
      <c r="B141" s="245"/>
      <c r="C141" s="245"/>
      <c r="D141" s="245"/>
      <c r="E141" s="245"/>
      <c r="F141" s="245"/>
      <c r="G141" s="245"/>
      <c r="H141" s="245"/>
      <c r="I141" s="245"/>
      <c r="J141" s="245"/>
      <c r="K141" s="245"/>
      <c r="L141" s="246"/>
      <c r="N141" s="78"/>
    </row>
    <row r="142" spans="1:14" ht="20.100000000000001" customHeight="1" x14ac:dyDescent="0.4">
      <c r="A142" s="247" t="s">
        <v>206</v>
      </c>
      <c r="B142" s="247"/>
      <c r="C142" s="247"/>
      <c r="D142" s="247"/>
      <c r="E142" s="247"/>
      <c r="F142" s="247"/>
      <c r="G142" s="247"/>
      <c r="H142" s="247"/>
      <c r="I142" s="247"/>
      <c r="J142" s="247"/>
      <c r="K142" s="247"/>
      <c r="L142" s="247"/>
    </row>
    <row r="143" spans="1:14" ht="11.25" customHeight="1" x14ac:dyDescent="0.4">
      <c r="A143" s="46"/>
      <c r="B143" s="46"/>
      <c r="C143" s="46"/>
    </row>
    <row r="144" spans="1:14" ht="20.100000000000001" customHeight="1" x14ac:dyDescent="0.4">
      <c r="A144" s="46" t="s">
        <v>207</v>
      </c>
      <c r="B144" s="46"/>
      <c r="C144" s="46"/>
      <c r="N144" s="79"/>
    </row>
    <row r="145" spans="1:14" ht="20.100000000000001" customHeight="1" x14ac:dyDescent="0.4">
      <c r="A145" s="46" t="s">
        <v>208</v>
      </c>
      <c r="B145" s="46"/>
      <c r="C145" s="46"/>
      <c r="N145" s="79"/>
    </row>
    <row r="146" spans="1:14" ht="28.5" customHeight="1" x14ac:dyDescent="0.4">
      <c r="A146" s="240" t="s">
        <v>209</v>
      </c>
      <c r="B146" s="240"/>
      <c r="C146" s="240"/>
      <c r="D146" s="240"/>
      <c r="E146" s="240"/>
      <c r="F146" s="240"/>
      <c r="G146" s="240"/>
      <c r="H146" s="240"/>
      <c r="I146" s="240"/>
      <c r="J146" s="240"/>
      <c r="K146" s="240"/>
      <c r="L146" s="240"/>
    </row>
    <row r="147" spans="1:14" ht="28.5" customHeight="1" x14ac:dyDescent="0.4">
      <c r="A147" s="240" t="s">
        <v>210</v>
      </c>
      <c r="B147" s="240"/>
      <c r="C147" s="240"/>
      <c r="D147" s="240"/>
      <c r="E147" s="240"/>
      <c r="F147" s="240"/>
      <c r="G147" s="240"/>
      <c r="H147" s="240"/>
      <c r="I147" s="240"/>
      <c r="J147" s="240"/>
      <c r="K147" s="240"/>
      <c r="L147" s="240"/>
    </row>
    <row r="148" spans="1:14" ht="20.100000000000001" customHeight="1" x14ac:dyDescent="0.4">
      <c r="A148" s="240" t="s">
        <v>211</v>
      </c>
      <c r="B148" s="240"/>
      <c r="C148" s="240"/>
      <c r="D148" s="240"/>
      <c r="E148" s="240"/>
      <c r="F148" s="240"/>
      <c r="G148" s="240"/>
      <c r="H148" s="240"/>
      <c r="I148" s="240"/>
      <c r="J148" s="240"/>
      <c r="K148" s="240"/>
      <c r="L148" s="240"/>
    </row>
    <row r="149" spans="1:14" ht="20.100000000000001" customHeight="1" x14ac:dyDescent="0.4">
      <c r="A149" s="240" t="s">
        <v>212</v>
      </c>
      <c r="B149" s="240"/>
      <c r="C149" s="240"/>
      <c r="D149" s="240"/>
      <c r="E149" s="240"/>
      <c r="F149" s="240"/>
      <c r="G149" s="240"/>
      <c r="H149" s="240"/>
      <c r="I149" s="240"/>
      <c r="J149" s="240"/>
      <c r="K149" s="240"/>
      <c r="L149" s="240"/>
    </row>
  </sheetData>
  <mergeCells count="133">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L89:L90"/>
    <mergeCell ref="C91:C92"/>
    <mergeCell ref="D91:E91"/>
    <mergeCell ref="G91:H91"/>
    <mergeCell ref="J91:K91"/>
    <mergeCell ref="B93:C93"/>
    <mergeCell ref="D93:E94"/>
    <mergeCell ref="F93:F94"/>
    <mergeCell ref="G93:H94"/>
    <mergeCell ref="I93:I94"/>
    <mergeCell ref="B87:C87"/>
    <mergeCell ref="D88:F88"/>
    <mergeCell ref="G88:I88"/>
    <mergeCell ref="J88:L88"/>
    <mergeCell ref="B89:C89"/>
    <mergeCell ref="D89:E90"/>
    <mergeCell ref="F89:F90"/>
    <mergeCell ref="G89:H90"/>
    <mergeCell ref="I89:I90"/>
    <mergeCell ref="J89:K90"/>
    <mergeCell ref="D85:F85"/>
    <mergeCell ref="G85:I85"/>
    <mergeCell ref="J85:L85"/>
    <mergeCell ref="B86:C86"/>
    <mergeCell ref="D86:E87"/>
    <mergeCell ref="F86:F87"/>
    <mergeCell ref="G86:H87"/>
    <mergeCell ref="I86:I87"/>
    <mergeCell ref="J86:K87"/>
    <mergeCell ref="L86:L87"/>
    <mergeCell ref="A82:L82"/>
    <mergeCell ref="A83:A94"/>
    <mergeCell ref="B83:C83"/>
    <mergeCell ref="D83:E84"/>
    <mergeCell ref="F83:F84"/>
    <mergeCell ref="G83:H84"/>
    <mergeCell ref="I83:I84"/>
    <mergeCell ref="J83:K84"/>
    <mergeCell ref="L83:L84"/>
    <mergeCell ref="B84:C84"/>
    <mergeCell ref="A74:L74"/>
    <mergeCell ref="A77:L77"/>
    <mergeCell ref="A78:L78"/>
    <mergeCell ref="A81:C81"/>
    <mergeCell ref="D81:F81"/>
    <mergeCell ref="G81:I81"/>
    <mergeCell ref="J81:L81"/>
    <mergeCell ref="A62:L62"/>
    <mergeCell ref="A63:L63"/>
    <mergeCell ref="A67:L67"/>
    <mergeCell ref="A69:L69"/>
    <mergeCell ref="A70:L70"/>
    <mergeCell ref="A71:L71"/>
    <mergeCell ref="A11:L11"/>
    <mergeCell ref="D13:H13"/>
    <mergeCell ref="A53:L53"/>
    <mergeCell ref="A54:L54"/>
    <mergeCell ref="A56:L56"/>
    <mergeCell ref="A59:L59"/>
  </mergeCells>
  <phoneticPr fontId="1"/>
  <pageMargins left="0.75" right="0.75" top="1" bottom="1" header="0.5" footer="0.5"/>
  <pageSetup paperSize="9" scale="80" fitToHeight="0" orientation="portrait" r:id="rId1"/>
  <rowBreaks count="3" manualBreakCount="3">
    <brk id="57" max="11" man="1"/>
    <brk id="79" max="11" man="1"/>
    <brk id="1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04EE5-8C4C-4A7D-B684-B2572713E17F}">
  <dimension ref="A1:F17"/>
  <sheetViews>
    <sheetView topLeftCell="A16" workbookViewId="0">
      <selection sqref="A1:D17"/>
    </sheetView>
  </sheetViews>
  <sheetFormatPr defaultRowHeight="18.75" x14ac:dyDescent="0.4"/>
  <cols>
    <col min="1" max="1" width="9.125" style="50" customWidth="1"/>
    <col min="2" max="3" width="29.125" style="50" customWidth="1"/>
    <col min="4" max="5" width="9" style="50"/>
  </cols>
  <sheetData>
    <row r="1" spans="1:6" ht="24" x14ac:dyDescent="0.4">
      <c r="A1" s="304" t="s">
        <v>213</v>
      </c>
      <c r="B1" s="305"/>
      <c r="C1" s="305"/>
      <c r="D1" s="305"/>
    </row>
    <row r="3" spans="1:6" x14ac:dyDescent="0.4">
      <c r="A3" s="53" t="s">
        <v>214</v>
      </c>
      <c r="B3" s="53" t="s">
        <v>215</v>
      </c>
      <c r="C3" s="53" t="s">
        <v>216</v>
      </c>
      <c r="D3" s="53" t="s">
        <v>16</v>
      </c>
      <c r="E3" s="80"/>
      <c r="F3" s="2"/>
    </row>
    <row r="4" spans="1:6" x14ac:dyDescent="0.4">
      <c r="A4" s="81" t="s">
        <v>217</v>
      </c>
      <c r="B4" s="82">
        <v>46310</v>
      </c>
      <c r="C4" s="53"/>
      <c r="D4" s="53"/>
    </row>
    <row r="5" spans="1:6" x14ac:dyDescent="0.4">
      <c r="A5" s="81" t="s">
        <v>218</v>
      </c>
      <c r="B5" s="53" t="s">
        <v>219</v>
      </c>
      <c r="C5" s="53"/>
      <c r="D5" s="53"/>
    </row>
    <row r="6" spans="1:6" x14ac:dyDescent="0.4">
      <c r="A6" s="81" t="s">
        <v>220</v>
      </c>
      <c r="B6" s="53" t="s">
        <v>221</v>
      </c>
      <c r="C6" s="53"/>
      <c r="D6" s="53"/>
    </row>
    <row r="7" spans="1:6" x14ac:dyDescent="0.4">
      <c r="A7" s="81" t="s">
        <v>222</v>
      </c>
      <c r="B7" s="53" t="s">
        <v>223</v>
      </c>
      <c r="C7" s="53"/>
      <c r="D7" s="53"/>
    </row>
    <row r="8" spans="1:6" x14ac:dyDescent="0.4">
      <c r="A8" s="81" t="s">
        <v>224</v>
      </c>
      <c r="B8" s="53" t="s">
        <v>553</v>
      </c>
      <c r="C8" s="53"/>
      <c r="D8" s="53"/>
    </row>
    <row r="9" spans="1:6" x14ac:dyDescent="0.4">
      <c r="A9" s="81" t="s">
        <v>225</v>
      </c>
      <c r="B9" s="53" t="s">
        <v>554</v>
      </c>
      <c r="C9" s="53"/>
      <c r="D9" s="53"/>
    </row>
    <row r="10" spans="1:6" ht="48" customHeight="1" x14ac:dyDescent="0.4">
      <c r="A10" s="83" t="s">
        <v>226</v>
      </c>
      <c r="B10" s="84" t="s">
        <v>227</v>
      </c>
      <c r="C10" s="53"/>
      <c r="D10" s="53"/>
    </row>
    <row r="11" spans="1:6" ht="132.75" customHeight="1" x14ac:dyDescent="0.4">
      <c r="A11" s="81" t="s">
        <v>228</v>
      </c>
      <c r="B11" s="85" t="s">
        <v>229</v>
      </c>
      <c r="C11" s="53"/>
      <c r="D11" s="53"/>
    </row>
    <row r="12" spans="1:6" ht="12.75" customHeight="1" x14ac:dyDescent="0.4"/>
    <row r="13" spans="1:6" ht="39.75" customHeight="1" x14ac:dyDescent="0.4">
      <c r="A13" s="230" t="s">
        <v>230</v>
      </c>
      <c r="B13" s="202"/>
      <c r="C13" s="202"/>
      <c r="D13" s="202"/>
    </row>
    <row r="14" spans="1:6" x14ac:dyDescent="0.4">
      <c r="A14" s="306" t="s">
        <v>231</v>
      </c>
      <c r="B14" s="202"/>
      <c r="C14" s="202"/>
      <c r="D14" s="202"/>
    </row>
    <row r="15" spans="1:6" x14ac:dyDescent="0.4">
      <c r="A15" s="306" t="s">
        <v>232</v>
      </c>
      <c r="B15" s="202"/>
      <c r="C15" s="202"/>
      <c r="D15" s="202"/>
    </row>
    <row r="16" spans="1:6" ht="37.5" customHeight="1" x14ac:dyDescent="0.4">
      <c r="A16" s="230" t="s">
        <v>233</v>
      </c>
      <c r="B16" s="202"/>
      <c r="C16" s="202"/>
      <c r="D16" s="202"/>
    </row>
    <row r="17" spans="1:4" ht="39.75" customHeight="1" x14ac:dyDescent="0.4">
      <c r="A17" s="230" t="s">
        <v>234</v>
      </c>
      <c r="B17" s="202"/>
      <c r="C17" s="202"/>
      <c r="D17" s="202"/>
    </row>
  </sheetData>
  <mergeCells count="6">
    <mergeCell ref="A17:D17"/>
    <mergeCell ref="A1:D1"/>
    <mergeCell ref="A13:D13"/>
    <mergeCell ref="A14:D14"/>
    <mergeCell ref="A15:D15"/>
    <mergeCell ref="A16:D16"/>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56C6-88FD-4D3C-9B44-2B79C284AD29}">
  <dimension ref="A1:H15"/>
  <sheetViews>
    <sheetView workbookViewId="0">
      <selection activeCell="A6" sqref="A6:F6"/>
    </sheetView>
  </sheetViews>
  <sheetFormatPr defaultRowHeight="18.75" x14ac:dyDescent="0.4"/>
  <cols>
    <col min="1" max="1" width="16.75" style="50" customWidth="1"/>
    <col min="2" max="3" width="26.75" style="50" customWidth="1"/>
    <col min="4" max="4" width="9" style="50"/>
    <col min="5" max="5" width="16.75" style="50" customWidth="1"/>
    <col min="6" max="7" width="26.75" style="50" customWidth="1"/>
    <col min="8" max="8" width="9" style="50"/>
  </cols>
  <sheetData>
    <row r="1" spans="1:8" ht="24" x14ac:dyDescent="0.4">
      <c r="A1" s="304" t="s">
        <v>235</v>
      </c>
      <c r="B1" s="305"/>
      <c r="C1" s="305"/>
      <c r="D1" s="305"/>
      <c r="E1" s="304" t="s">
        <v>236</v>
      </c>
      <c r="F1" s="305"/>
      <c r="G1" s="305"/>
      <c r="H1" s="305"/>
    </row>
    <row r="3" spans="1:8" ht="24" customHeight="1" x14ac:dyDescent="0.4">
      <c r="A3" s="53" t="s">
        <v>237</v>
      </c>
      <c r="B3" s="53" t="s">
        <v>238</v>
      </c>
      <c r="C3" s="53" t="s">
        <v>239</v>
      </c>
      <c r="D3" s="53" t="s">
        <v>16</v>
      </c>
      <c r="E3" s="53" t="s">
        <v>237</v>
      </c>
      <c r="F3" s="53" t="s">
        <v>238</v>
      </c>
      <c r="G3" s="53" t="s">
        <v>239</v>
      </c>
      <c r="H3" s="53" t="s">
        <v>16</v>
      </c>
    </row>
    <row r="4" spans="1:8" ht="24" customHeight="1" x14ac:dyDescent="0.4">
      <c r="A4" s="81" t="s">
        <v>240</v>
      </c>
      <c r="B4" s="82" t="s">
        <v>241</v>
      </c>
      <c r="C4" s="53"/>
      <c r="D4" s="53"/>
      <c r="E4" s="81" t="s">
        <v>240</v>
      </c>
      <c r="F4" s="82" t="s">
        <v>242</v>
      </c>
      <c r="G4" s="53"/>
      <c r="H4" s="53"/>
    </row>
    <row r="5" spans="1:8" ht="24" customHeight="1" x14ac:dyDescent="0.4">
      <c r="A5" s="81" t="s">
        <v>243</v>
      </c>
      <c r="B5" s="53" t="s">
        <v>244</v>
      </c>
      <c r="C5" s="53"/>
      <c r="D5" s="53"/>
      <c r="E5" s="81" t="s">
        <v>243</v>
      </c>
      <c r="F5" s="53" t="s">
        <v>245</v>
      </c>
      <c r="G5" s="53"/>
      <c r="H5" s="53"/>
    </row>
    <row r="6" spans="1:8" ht="24" customHeight="1" x14ac:dyDescent="0.4">
      <c r="A6" s="81" t="s">
        <v>246</v>
      </c>
      <c r="B6" s="187" t="s">
        <v>555</v>
      </c>
      <c r="C6" s="53"/>
      <c r="D6" s="53"/>
      <c r="E6" s="81" t="s">
        <v>246</v>
      </c>
      <c r="F6" s="187" t="s">
        <v>555</v>
      </c>
      <c r="G6" s="53"/>
      <c r="H6" s="53"/>
    </row>
    <row r="7" spans="1:8" ht="24" customHeight="1" x14ac:dyDescent="0.4">
      <c r="A7" s="81" t="s">
        <v>247</v>
      </c>
      <c r="B7" s="53" t="s">
        <v>248</v>
      </c>
      <c r="C7" s="53"/>
      <c r="D7" s="53"/>
      <c r="E7" s="81" t="s">
        <v>247</v>
      </c>
      <c r="F7" s="53" t="s">
        <v>248</v>
      </c>
      <c r="G7" s="53"/>
      <c r="H7" s="53"/>
    </row>
    <row r="8" spans="1:8" ht="24" customHeight="1" x14ac:dyDescent="0.4">
      <c r="A8" s="81" t="s">
        <v>249</v>
      </c>
      <c r="B8" s="53" t="s">
        <v>557</v>
      </c>
      <c r="C8" s="53"/>
      <c r="D8" s="53"/>
      <c r="E8" s="81" t="s">
        <v>249</v>
      </c>
      <c r="F8" s="53" t="s">
        <v>556</v>
      </c>
      <c r="G8" s="53"/>
      <c r="H8" s="53"/>
    </row>
    <row r="9" spans="1:8" ht="239.25" customHeight="1" x14ac:dyDescent="0.4">
      <c r="A9" s="81" t="s">
        <v>250</v>
      </c>
      <c r="B9" s="85" t="s">
        <v>251</v>
      </c>
      <c r="C9" s="53"/>
      <c r="D9" s="53"/>
      <c r="E9" s="81" t="s">
        <v>250</v>
      </c>
      <c r="F9" s="85" t="s">
        <v>252</v>
      </c>
      <c r="G9" s="53"/>
      <c r="H9" s="53"/>
    </row>
    <row r="10" spans="1:8" ht="12.75" customHeight="1" x14ac:dyDescent="0.4"/>
    <row r="11" spans="1:8" ht="21.75" customHeight="1" x14ac:dyDescent="0.4">
      <c r="A11" s="230" t="s">
        <v>253</v>
      </c>
      <c r="B11" s="202"/>
      <c r="C11" s="202"/>
      <c r="D11" s="202"/>
      <c r="E11" s="230" t="s">
        <v>253</v>
      </c>
      <c r="F11" s="202"/>
      <c r="G11" s="202"/>
      <c r="H11" s="202"/>
    </row>
    <row r="12" spans="1:8" ht="30" customHeight="1" x14ac:dyDescent="0.4">
      <c r="A12" s="230" t="s">
        <v>254</v>
      </c>
      <c r="B12" s="202"/>
      <c r="C12" s="202"/>
      <c r="D12" s="202"/>
      <c r="E12" s="230" t="s">
        <v>254</v>
      </c>
      <c r="F12" s="202"/>
      <c r="G12" s="202"/>
      <c r="H12" s="202"/>
    </row>
    <row r="13" spans="1:8" ht="21.75" customHeight="1" x14ac:dyDescent="0.4">
      <c r="A13" s="306" t="s">
        <v>255</v>
      </c>
      <c r="B13" s="202"/>
      <c r="C13" s="202"/>
      <c r="D13" s="202"/>
      <c r="E13" s="306" t="s">
        <v>255</v>
      </c>
      <c r="F13" s="202"/>
      <c r="G13" s="202"/>
      <c r="H13" s="202"/>
    </row>
    <row r="14" spans="1:8" ht="21.75" customHeight="1" x14ac:dyDescent="0.4">
      <c r="A14" s="230" t="s">
        <v>256</v>
      </c>
      <c r="B14" s="202"/>
      <c r="C14" s="202"/>
      <c r="D14" s="202"/>
      <c r="E14" s="230" t="s">
        <v>256</v>
      </c>
      <c r="F14" s="202"/>
      <c r="G14" s="202"/>
      <c r="H14" s="202"/>
    </row>
    <row r="15" spans="1:8" ht="21.75" customHeight="1" x14ac:dyDescent="0.4">
      <c r="A15" s="230" t="s">
        <v>257</v>
      </c>
      <c r="B15" s="202"/>
      <c r="C15" s="202"/>
      <c r="D15" s="202"/>
      <c r="E15" s="230" t="s">
        <v>257</v>
      </c>
      <c r="F15" s="202"/>
      <c r="G15" s="202"/>
      <c r="H15" s="202"/>
    </row>
  </sheetData>
  <mergeCells count="12">
    <mergeCell ref="A13:D13"/>
    <mergeCell ref="E13:H13"/>
    <mergeCell ref="A14:D14"/>
    <mergeCell ref="E14:H14"/>
    <mergeCell ref="A15:D15"/>
    <mergeCell ref="E15:H15"/>
    <mergeCell ref="A1:D1"/>
    <mergeCell ref="E1:H1"/>
    <mergeCell ref="A11:D11"/>
    <mergeCell ref="E11:H11"/>
    <mergeCell ref="A12:D12"/>
    <mergeCell ref="E12:H12"/>
  </mergeCells>
  <phoneticPr fontId="1"/>
  <pageMargins left="0.7086614173228347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A483-EDCC-4FA7-8A89-78D1153B74DE}">
  <dimension ref="A1:AK120"/>
  <sheetViews>
    <sheetView topLeftCell="A23" zoomScaleNormal="100" zoomScaleSheetLayoutView="100" workbookViewId="0">
      <selection activeCell="I71" sqref="I71:J71"/>
    </sheetView>
  </sheetViews>
  <sheetFormatPr defaultColWidth="9" defaultRowHeight="13.5" x14ac:dyDescent="0.4"/>
  <cols>
    <col min="1" max="1" width="2.75" style="87" customWidth="1"/>
    <col min="2" max="2" width="11.875" style="87" customWidth="1"/>
    <col min="3" max="4" width="5.5" style="87" customWidth="1"/>
    <col min="5" max="5" width="2.5" style="87" customWidth="1"/>
    <col min="6" max="6" width="3" style="87" customWidth="1"/>
    <col min="7" max="7" width="2.5" style="87" customWidth="1"/>
    <col min="8" max="8" width="3" style="87" customWidth="1"/>
    <col min="9" max="9" width="2.5" style="87" customWidth="1"/>
    <col min="10" max="10" width="3" style="87" customWidth="1"/>
    <col min="11" max="11" width="2.5" style="87" customWidth="1"/>
    <col min="12" max="12" width="3" style="87" customWidth="1"/>
    <col min="13" max="13" width="2.5" style="87" customWidth="1"/>
    <col min="14" max="14" width="3" style="87" customWidth="1"/>
    <col min="15" max="15" width="2.5" style="87" customWidth="1"/>
    <col min="16" max="16" width="3" style="87" customWidth="1"/>
    <col min="17" max="17" width="2.5" style="87" customWidth="1"/>
    <col min="18" max="18" width="3" style="87" customWidth="1"/>
    <col min="19" max="19" width="2.5" style="87" customWidth="1"/>
    <col min="20" max="20" width="3" style="87" customWidth="1"/>
    <col min="21" max="21" width="3.25" style="87" customWidth="1"/>
    <col min="22" max="22" width="3" style="87" customWidth="1"/>
    <col min="23" max="23" width="2.5" style="87" customWidth="1"/>
    <col min="24" max="24" width="3" style="87" customWidth="1"/>
    <col min="25" max="25" width="5" style="87" customWidth="1"/>
    <col min="26" max="30" width="9" style="87"/>
    <col min="31" max="31" width="17.875" style="87" customWidth="1"/>
    <col min="32" max="34" width="9" style="87"/>
    <col min="35" max="35" width="17.125" style="87" bestFit="1" customWidth="1"/>
    <col min="36" max="16384" width="9" style="87"/>
  </cols>
  <sheetData>
    <row r="1" spans="1:29" s="140" customFormat="1" ht="22.5" customHeight="1" x14ac:dyDescent="0.15">
      <c r="A1" s="139" t="s">
        <v>465</v>
      </c>
      <c r="B1" s="139"/>
      <c r="C1" s="139"/>
      <c r="D1" s="139"/>
      <c r="E1" s="139"/>
      <c r="F1" s="139"/>
      <c r="G1" s="139"/>
      <c r="H1" s="139"/>
      <c r="I1" s="139"/>
      <c r="J1" s="139"/>
      <c r="K1" s="139"/>
      <c r="L1" s="139"/>
      <c r="M1" s="139"/>
      <c r="N1" s="139"/>
      <c r="O1" s="139"/>
      <c r="P1" s="139"/>
      <c r="Q1" s="139"/>
      <c r="R1" s="139"/>
      <c r="S1" s="139"/>
      <c r="T1" s="139"/>
      <c r="U1" s="139"/>
      <c r="V1" s="139"/>
      <c r="W1" s="139"/>
      <c r="X1" s="139"/>
    </row>
    <row r="2" spans="1:29" x14ac:dyDescent="0.4">
      <c r="A2" s="141"/>
      <c r="B2" s="141"/>
      <c r="C2" s="141"/>
      <c r="D2" s="141"/>
      <c r="E2" s="141"/>
      <c r="F2" s="141"/>
      <c r="G2" s="141"/>
      <c r="H2" s="141"/>
      <c r="I2" s="141"/>
      <c r="J2" s="141"/>
      <c r="K2" s="141"/>
      <c r="L2" s="141"/>
      <c r="M2" s="141"/>
      <c r="N2" s="141"/>
      <c r="O2" s="141"/>
      <c r="P2" s="141"/>
      <c r="Q2" s="141"/>
      <c r="R2" s="141"/>
      <c r="S2" s="141"/>
      <c r="T2" s="141"/>
      <c r="U2" s="141"/>
      <c r="V2" s="141"/>
      <c r="W2" s="141"/>
      <c r="X2" s="141"/>
    </row>
    <row r="3" spans="1:29" ht="14.25" customHeight="1" x14ac:dyDescent="0.4">
      <c r="R3" s="307">
        <v>46162</v>
      </c>
      <c r="S3" s="308"/>
      <c r="T3" s="308"/>
      <c r="U3" s="308"/>
      <c r="V3" s="308"/>
      <c r="W3" s="308"/>
      <c r="X3" s="308"/>
    </row>
    <row r="4" spans="1:29" ht="14.25" customHeight="1" x14ac:dyDescent="0.4">
      <c r="A4" s="142"/>
      <c r="B4" s="142"/>
      <c r="C4" s="142"/>
      <c r="D4" s="142"/>
      <c r="E4" s="142"/>
      <c r="F4" s="142"/>
      <c r="G4" s="142"/>
      <c r="H4" s="142"/>
      <c r="I4" s="142"/>
      <c r="J4" s="142"/>
      <c r="K4" s="142"/>
      <c r="L4" s="142"/>
      <c r="M4" s="142"/>
      <c r="N4" s="142"/>
      <c r="O4" s="142"/>
      <c r="P4" s="142"/>
      <c r="Q4" s="142"/>
      <c r="R4" s="142"/>
      <c r="S4" s="142"/>
      <c r="T4" s="142"/>
      <c r="U4" s="142"/>
      <c r="V4" s="142"/>
      <c r="W4" s="142"/>
      <c r="X4" s="142"/>
    </row>
    <row r="5" spans="1:29" x14ac:dyDescent="0.4">
      <c r="A5" s="141"/>
      <c r="B5" s="141"/>
      <c r="C5" s="141"/>
      <c r="D5" s="141"/>
      <c r="E5" s="141"/>
      <c r="F5" s="141"/>
      <c r="G5" s="141"/>
      <c r="H5" s="141"/>
      <c r="I5" s="141"/>
      <c r="J5" s="141"/>
      <c r="K5" s="141"/>
      <c r="L5" s="141"/>
      <c r="M5" s="141"/>
      <c r="N5" s="141"/>
      <c r="O5" s="141"/>
      <c r="P5" s="141"/>
      <c r="Q5" s="141"/>
      <c r="R5" s="141"/>
      <c r="S5" s="141"/>
      <c r="T5" s="141"/>
      <c r="U5" s="141"/>
      <c r="V5" s="141"/>
      <c r="W5" s="141"/>
      <c r="X5" s="141"/>
    </row>
    <row r="6" spans="1:29" x14ac:dyDescent="0.4">
      <c r="A6" s="143" t="s">
        <v>466</v>
      </c>
      <c r="B6" s="143"/>
      <c r="C6" s="143"/>
      <c r="D6" s="144"/>
      <c r="E6" s="144"/>
      <c r="F6" s="144"/>
      <c r="G6" s="144"/>
      <c r="H6" s="144"/>
      <c r="I6" s="144"/>
      <c r="J6" s="144"/>
      <c r="K6" s="144"/>
      <c r="L6" s="144"/>
      <c r="M6" s="144"/>
      <c r="N6" s="144"/>
      <c r="O6" s="144"/>
      <c r="P6" s="144"/>
      <c r="Q6" s="144"/>
      <c r="R6" s="144"/>
      <c r="S6" s="144"/>
      <c r="T6" s="144"/>
      <c r="U6" s="144"/>
      <c r="V6" s="144"/>
      <c r="W6" s="144"/>
      <c r="X6" s="144"/>
    </row>
    <row r="7" spans="1:29" x14ac:dyDescent="0.4">
      <c r="A7" s="143" t="s">
        <v>467</v>
      </c>
      <c r="B7" s="143"/>
      <c r="C7" s="143"/>
      <c r="D7" s="144"/>
      <c r="E7" s="144"/>
      <c r="F7" s="144"/>
      <c r="G7" s="144"/>
      <c r="H7" s="144"/>
      <c r="I7" s="144"/>
      <c r="J7" s="144"/>
      <c r="K7" s="144"/>
      <c r="L7" s="144"/>
      <c r="M7" s="144"/>
      <c r="N7" s="144"/>
      <c r="O7" s="144"/>
      <c r="P7" s="144"/>
      <c r="Q7" s="144"/>
      <c r="R7" s="144"/>
      <c r="S7" s="144"/>
      <c r="T7" s="144"/>
      <c r="U7" s="144"/>
      <c r="V7" s="144"/>
      <c r="W7" s="144"/>
      <c r="X7" s="144"/>
    </row>
    <row r="8" spans="1:29" x14ac:dyDescent="0.4">
      <c r="A8" s="141"/>
      <c r="B8" s="141"/>
      <c r="C8" s="141"/>
      <c r="D8" s="141"/>
      <c r="E8" s="141"/>
      <c r="F8" s="141"/>
      <c r="G8" s="141"/>
      <c r="H8" s="141"/>
      <c r="I8" s="141"/>
      <c r="J8" s="141"/>
      <c r="K8" s="141"/>
      <c r="L8" s="141"/>
      <c r="M8" s="141"/>
      <c r="N8" s="141"/>
      <c r="O8" s="141"/>
      <c r="P8" s="141"/>
      <c r="Q8" s="141"/>
      <c r="R8" s="141"/>
      <c r="S8" s="141"/>
      <c r="T8" s="141"/>
      <c r="U8" s="141"/>
      <c r="V8" s="141"/>
      <c r="W8" s="141"/>
      <c r="X8" s="141"/>
    </row>
    <row r="9" spans="1:29" x14ac:dyDescent="0.4">
      <c r="A9" s="141"/>
      <c r="B9" s="141"/>
      <c r="C9" s="141"/>
      <c r="D9" s="141"/>
      <c r="E9" s="141"/>
      <c r="F9" s="141"/>
      <c r="G9" s="141"/>
      <c r="H9" s="141"/>
      <c r="I9" s="141"/>
      <c r="J9" s="141"/>
      <c r="K9" s="141"/>
      <c r="L9" s="141"/>
      <c r="M9" s="141"/>
      <c r="N9" s="141"/>
      <c r="O9" s="141"/>
      <c r="P9" s="141"/>
      <c r="Q9" s="141"/>
      <c r="R9" s="141"/>
      <c r="S9" s="141"/>
      <c r="T9" s="141"/>
      <c r="U9" s="141"/>
      <c r="V9" s="141"/>
      <c r="W9" s="141"/>
      <c r="X9" s="141"/>
    </row>
    <row r="10" spans="1:29" ht="14.25" customHeight="1" x14ac:dyDescent="0.4">
      <c r="A10" s="144"/>
      <c r="B10" s="144"/>
      <c r="C10" s="144"/>
      <c r="D10" s="144"/>
      <c r="E10" s="144"/>
      <c r="F10" s="144"/>
      <c r="G10" s="144"/>
      <c r="H10" s="144"/>
      <c r="I10" s="144"/>
      <c r="J10" s="144"/>
      <c r="K10" s="144"/>
      <c r="L10" s="144"/>
      <c r="M10" s="144"/>
      <c r="N10" s="144"/>
      <c r="O10" s="86" t="s">
        <v>122</v>
      </c>
      <c r="P10" s="88"/>
      <c r="Q10" s="88"/>
      <c r="R10" s="86"/>
      <c r="S10" s="88"/>
      <c r="T10" s="88"/>
      <c r="U10" s="88"/>
    </row>
    <row r="11" spans="1:29" ht="14.25" customHeight="1" x14ac:dyDescent="0.4">
      <c r="A11" s="144"/>
      <c r="B11" s="144"/>
      <c r="C11" s="144"/>
      <c r="D11" s="144"/>
      <c r="E11" s="144"/>
      <c r="F11" s="144"/>
      <c r="G11" s="144"/>
      <c r="H11" s="144"/>
      <c r="I11" s="144"/>
      <c r="J11" s="144"/>
      <c r="K11" s="144"/>
      <c r="L11" s="144"/>
      <c r="M11" s="144"/>
      <c r="N11" s="144"/>
      <c r="O11" s="86" t="s">
        <v>258</v>
      </c>
      <c r="P11" s="88"/>
      <c r="Q11" s="88"/>
      <c r="R11" s="86"/>
      <c r="S11" s="88"/>
      <c r="T11" s="88"/>
      <c r="U11" s="88"/>
    </row>
    <row r="12" spans="1:29" ht="14.25" customHeight="1" x14ac:dyDescent="0.4">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row>
    <row r="13" spans="1:29" x14ac:dyDescent="0.4">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row>
    <row r="14" spans="1:29" ht="14.25" customHeight="1" x14ac:dyDescent="0.4">
      <c r="A14" s="309" t="s">
        <v>468</v>
      </c>
      <c r="B14" s="309"/>
      <c r="C14" s="309"/>
      <c r="D14" s="309"/>
      <c r="E14" s="309"/>
      <c r="F14" s="309"/>
      <c r="G14" s="309"/>
      <c r="H14" s="309"/>
      <c r="I14" s="309"/>
      <c r="J14" s="309"/>
      <c r="K14" s="309"/>
      <c r="L14" s="309"/>
      <c r="M14" s="309"/>
      <c r="N14" s="309"/>
      <c r="O14" s="309"/>
      <c r="P14" s="309"/>
      <c r="Q14" s="309"/>
      <c r="R14" s="309"/>
      <c r="S14" s="309"/>
      <c r="T14" s="309"/>
      <c r="U14" s="309"/>
      <c r="V14" s="309"/>
      <c r="W14" s="309"/>
      <c r="X14" s="309"/>
    </row>
    <row r="15" spans="1:29" x14ac:dyDescent="0.4">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Z15" s="310" t="s">
        <v>259</v>
      </c>
      <c r="AA15" s="311"/>
      <c r="AB15" s="311"/>
      <c r="AC15" s="312"/>
    </row>
    <row r="16" spans="1:29" ht="42.75" customHeight="1" thickBot="1" x14ac:dyDescent="0.45">
      <c r="A16" s="313" t="s">
        <v>469</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Z16" s="311"/>
      <c r="AA16" s="311"/>
      <c r="AB16" s="311"/>
      <c r="AC16" s="312"/>
    </row>
    <row r="17" spans="1:37" ht="19.5" customHeight="1" thickTop="1" thickBot="1" x14ac:dyDescent="0.45">
      <c r="A17" s="141"/>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Z17" s="90">
        <v>1</v>
      </c>
    </row>
    <row r="18" spans="1:37" ht="14.25" customHeight="1" thickTop="1" x14ac:dyDescent="0.4">
      <c r="A18" s="308" t="s">
        <v>260</v>
      </c>
      <c r="B18" s="308"/>
      <c r="C18" s="308"/>
      <c r="D18" s="308"/>
      <c r="E18" s="308"/>
      <c r="F18" s="308"/>
      <c r="G18" s="308"/>
      <c r="H18" s="308"/>
      <c r="I18" s="308"/>
      <c r="J18" s="308"/>
      <c r="K18" s="308"/>
      <c r="L18" s="308"/>
      <c r="M18" s="308"/>
      <c r="N18" s="308"/>
      <c r="O18" s="308"/>
      <c r="P18" s="308"/>
      <c r="Q18" s="308"/>
      <c r="R18" s="308"/>
      <c r="S18" s="308"/>
      <c r="T18" s="308"/>
      <c r="U18" s="308"/>
      <c r="V18" s="308"/>
      <c r="W18" s="308"/>
      <c r="X18" s="308"/>
    </row>
    <row r="19" spans="1:37" ht="19.5" customHeight="1" x14ac:dyDescent="0.4">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Z19" s="310" t="s">
        <v>470</v>
      </c>
      <c r="AA19" s="311"/>
      <c r="AB19" s="311"/>
      <c r="AC19" s="312"/>
    </row>
    <row r="20" spans="1:37" ht="19.5" customHeight="1" thickBot="1" x14ac:dyDescent="0.45">
      <c r="A20" s="141" t="s">
        <v>261</v>
      </c>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Z20" s="311"/>
      <c r="AA20" s="311"/>
      <c r="AB20" s="311"/>
      <c r="AC20" s="312"/>
    </row>
    <row r="21" spans="1:37" ht="19.5" customHeight="1" thickTop="1" thickBot="1" x14ac:dyDescent="0.45">
      <c r="A21" s="309" t="s">
        <v>262</v>
      </c>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Z21" s="90">
        <v>1</v>
      </c>
    </row>
    <row r="22" spans="1:37" ht="19.5" customHeight="1" thickTop="1" x14ac:dyDescent="0.4">
      <c r="B22" s="314" t="s">
        <v>263</v>
      </c>
      <c r="C22" s="314"/>
      <c r="D22" s="314"/>
      <c r="E22" s="308"/>
      <c r="F22" s="308"/>
      <c r="G22" s="308"/>
      <c r="H22" s="308"/>
      <c r="I22" s="308"/>
      <c r="J22" s="308"/>
      <c r="K22" s="308"/>
      <c r="L22" s="308"/>
      <c r="M22" s="308"/>
      <c r="N22" s="308"/>
      <c r="O22" s="308"/>
      <c r="P22" s="308"/>
      <c r="Q22" s="308"/>
      <c r="R22" s="308"/>
      <c r="S22" s="308"/>
      <c r="T22" s="308"/>
      <c r="U22" s="308"/>
      <c r="V22" s="308"/>
      <c r="W22" s="308"/>
      <c r="X22" s="144" t="s">
        <v>264</v>
      </c>
    </row>
    <row r="23" spans="1:37" ht="20.100000000000001" customHeight="1" x14ac:dyDescent="0.4">
      <c r="A23" s="315" t="s">
        <v>265</v>
      </c>
      <c r="B23" s="315"/>
      <c r="C23" s="315"/>
      <c r="D23" s="315"/>
      <c r="E23" s="315"/>
      <c r="F23" s="315"/>
      <c r="G23" s="315"/>
      <c r="H23" s="315"/>
      <c r="I23" s="315"/>
      <c r="J23" s="315"/>
      <c r="K23" s="315"/>
      <c r="L23" s="315"/>
      <c r="M23" s="315"/>
      <c r="N23" s="315"/>
      <c r="O23" s="315"/>
      <c r="P23" s="315"/>
      <c r="Q23" s="315"/>
      <c r="R23" s="315"/>
      <c r="S23" s="315"/>
      <c r="T23" s="315"/>
      <c r="U23" s="315"/>
      <c r="V23" s="315"/>
      <c r="W23" s="315"/>
      <c r="X23" s="315"/>
      <c r="Z23" s="310" t="s">
        <v>266</v>
      </c>
      <c r="AA23" s="311"/>
      <c r="AB23" s="311"/>
      <c r="AC23" s="312"/>
      <c r="AD23" s="312"/>
    </row>
    <row r="24" spans="1:37" ht="36" customHeight="1" thickBot="1" x14ac:dyDescent="0.45">
      <c r="A24" s="316" t="s">
        <v>267</v>
      </c>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Z24" s="311"/>
      <c r="AA24" s="311"/>
      <c r="AB24" s="311"/>
      <c r="AC24" s="312"/>
      <c r="AD24" s="312"/>
    </row>
    <row r="25" spans="1:37" ht="19.5" customHeight="1" thickTop="1" thickBot="1" x14ac:dyDescent="0.45">
      <c r="A25" s="141" t="s">
        <v>268</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Z25" s="90">
        <v>1</v>
      </c>
    </row>
    <row r="26" spans="1:37" ht="36" customHeight="1" thickTop="1" x14ac:dyDescent="0.4">
      <c r="A26" s="309" t="s">
        <v>471</v>
      </c>
      <c r="B26" s="309"/>
      <c r="C26" s="309"/>
      <c r="D26" s="309"/>
      <c r="E26" s="309"/>
      <c r="F26" s="309"/>
      <c r="G26" s="309"/>
      <c r="H26" s="309"/>
      <c r="I26" s="309"/>
      <c r="J26" s="309"/>
      <c r="K26" s="309"/>
      <c r="L26" s="309"/>
      <c r="M26" s="309"/>
      <c r="N26" s="309"/>
      <c r="O26" s="309"/>
      <c r="P26" s="309"/>
      <c r="Q26" s="309"/>
      <c r="R26" s="309"/>
      <c r="S26" s="309"/>
      <c r="T26" s="309"/>
      <c r="U26" s="309"/>
      <c r="V26" s="309"/>
      <c r="W26" s="309"/>
      <c r="X26" s="309"/>
    </row>
    <row r="27" spans="1:37" ht="19.5" customHeight="1" x14ac:dyDescent="0.4">
      <c r="A27" s="141" t="s">
        <v>269</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row>
    <row r="28" spans="1:37" ht="36" customHeight="1" x14ac:dyDescent="0.4">
      <c r="A28" s="317" t="s">
        <v>139</v>
      </c>
      <c r="B28" s="318"/>
      <c r="C28" s="317" t="s">
        <v>270</v>
      </c>
      <c r="D28" s="318"/>
      <c r="E28" s="317" t="s">
        <v>271</v>
      </c>
      <c r="F28" s="319"/>
      <c r="G28" s="319"/>
      <c r="H28" s="318"/>
      <c r="I28" s="317" t="s">
        <v>272</v>
      </c>
      <c r="J28" s="319"/>
      <c r="K28" s="319"/>
      <c r="L28" s="318"/>
      <c r="M28" s="317" t="s">
        <v>273</v>
      </c>
      <c r="N28" s="319"/>
      <c r="O28" s="319"/>
      <c r="P28" s="318"/>
      <c r="Q28" s="317" t="s">
        <v>274</v>
      </c>
      <c r="R28" s="319"/>
      <c r="S28" s="319"/>
      <c r="T28" s="318"/>
      <c r="U28" s="317" t="s">
        <v>275</v>
      </c>
      <c r="V28" s="319"/>
      <c r="W28" s="319"/>
      <c r="X28" s="318"/>
      <c r="Z28" s="92" t="s">
        <v>276</v>
      </c>
      <c r="AA28" s="93" t="s">
        <v>277</v>
      </c>
      <c r="AB28" s="91"/>
    </row>
    <row r="29" spans="1:37" ht="19.5" customHeight="1" x14ac:dyDescent="0.4">
      <c r="A29" s="320" t="s">
        <v>278</v>
      </c>
      <c r="B29" s="321"/>
      <c r="C29" s="317" t="s">
        <v>279</v>
      </c>
      <c r="D29" s="318"/>
      <c r="E29" s="317" t="s">
        <v>73</v>
      </c>
      <c r="F29" s="319"/>
      <c r="G29" s="319"/>
      <c r="H29" s="318"/>
      <c r="I29" s="322">
        <f>IF($Z21=1,Z29,"")</f>
        <v>38000</v>
      </c>
      <c r="J29" s="323"/>
      <c r="K29" s="323"/>
      <c r="L29" s="146" t="s">
        <v>280</v>
      </c>
      <c r="M29" s="322">
        <f>IF($Z21=1,AA29,"")</f>
        <v>6300</v>
      </c>
      <c r="N29" s="323"/>
      <c r="O29" s="323"/>
      <c r="P29" s="146" t="s">
        <v>280</v>
      </c>
      <c r="Q29" s="322">
        <f>IF($Z21=1,IF($Z17=1,AA29,""),"")</f>
        <v>6300</v>
      </c>
      <c r="R29" s="323"/>
      <c r="S29" s="323"/>
      <c r="T29" s="146" t="s">
        <v>280</v>
      </c>
      <c r="U29" s="324">
        <f t="shared" ref="U29:U38" si="0">SUM(Q29,M29,I29)</f>
        <v>50600</v>
      </c>
      <c r="V29" s="325"/>
      <c r="W29" s="325"/>
      <c r="X29" s="146" t="s">
        <v>280</v>
      </c>
      <c r="Z29" s="94">
        <v>38000</v>
      </c>
      <c r="AA29" s="91">
        <v>6300</v>
      </c>
      <c r="AB29" s="91"/>
    </row>
    <row r="30" spans="1:37" ht="18.75" customHeight="1" x14ac:dyDescent="0.4">
      <c r="A30" s="326" t="s">
        <v>281</v>
      </c>
      <c r="B30" s="327"/>
      <c r="C30" s="332" t="s">
        <v>282</v>
      </c>
      <c r="D30" s="333"/>
      <c r="E30" s="332">
        <v>0.3</v>
      </c>
      <c r="F30" s="334"/>
      <c r="G30" s="334"/>
      <c r="H30" s="147" t="s">
        <v>143</v>
      </c>
      <c r="I30" s="335">
        <f t="shared" ref="I30:I38" si="1">+IF(E30&gt;0,E30*Z30,"")</f>
        <v>36000</v>
      </c>
      <c r="J30" s="336"/>
      <c r="K30" s="336"/>
      <c r="L30" s="148" t="s">
        <v>280</v>
      </c>
      <c r="M30" s="335">
        <f t="shared" ref="M30:M38" si="2">+IF(E30&gt;0,E30*AA30,"")</f>
        <v>6000</v>
      </c>
      <c r="N30" s="336"/>
      <c r="O30" s="336"/>
      <c r="P30" s="148" t="s">
        <v>280</v>
      </c>
      <c r="Q30" s="335">
        <f t="shared" ref="Q30:Q38" si="3">+IF(Z$17=1,IF(E30&gt;0,E30*AA30,""),"")</f>
        <v>6000</v>
      </c>
      <c r="R30" s="336"/>
      <c r="S30" s="336"/>
      <c r="T30" s="148" t="s">
        <v>280</v>
      </c>
      <c r="U30" s="337">
        <f t="shared" si="0"/>
        <v>48000</v>
      </c>
      <c r="V30" s="338"/>
      <c r="W30" s="338"/>
      <c r="X30" s="148" t="s">
        <v>280</v>
      </c>
      <c r="Z30" s="94">
        <v>120000</v>
      </c>
      <c r="AA30" s="91">
        <v>20000</v>
      </c>
      <c r="AB30" s="91"/>
      <c r="AC30" s="91"/>
      <c r="AD30" s="91"/>
      <c r="AE30" s="91"/>
      <c r="AF30" s="87" t="s">
        <v>472</v>
      </c>
    </row>
    <row r="31" spans="1:37" ht="18.75" customHeight="1" x14ac:dyDescent="0.4">
      <c r="A31" s="328"/>
      <c r="B31" s="329"/>
      <c r="C31" s="339" t="s">
        <v>283</v>
      </c>
      <c r="D31" s="340"/>
      <c r="E31" s="339"/>
      <c r="F31" s="341"/>
      <c r="G31" s="341"/>
      <c r="H31" s="149" t="s">
        <v>143</v>
      </c>
      <c r="I31" s="342" t="str">
        <f t="shared" si="1"/>
        <v/>
      </c>
      <c r="J31" s="343"/>
      <c r="K31" s="343"/>
      <c r="L31" s="150" t="s">
        <v>280</v>
      </c>
      <c r="M31" s="342" t="str">
        <f t="shared" si="2"/>
        <v/>
      </c>
      <c r="N31" s="343"/>
      <c r="O31" s="343"/>
      <c r="P31" s="150" t="s">
        <v>280</v>
      </c>
      <c r="Q31" s="342" t="str">
        <f t="shared" si="3"/>
        <v/>
      </c>
      <c r="R31" s="343"/>
      <c r="S31" s="343"/>
      <c r="T31" s="150" t="s">
        <v>280</v>
      </c>
      <c r="U31" s="344">
        <f t="shared" si="0"/>
        <v>0</v>
      </c>
      <c r="V31" s="345"/>
      <c r="W31" s="345"/>
      <c r="X31" s="150" t="s">
        <v>280</v>
      </c>
      <c r="Z31" s="94">
        <v>116000</v>
      </c>
      <c r="AA31" s="91">
        <v>19300</v>
      </c>
      <c r="AB31" s="91"/>
      <c r="AC31" s="91"/>
      <c r="AD31" s="91"/>
      <c r="AE31" s="91" t="s">
        <v>408</v>
      </c>
      <c r="AF31" s="91"/>
      <c r="AG31" s="91"/>
      <c r="AH31" s="91"/>
      <c r="AI31" s="91" t="s">
        <v>409</v>
      </c>
      <c r="AJ31" s="91"/>
      <c r="AK31" s="91"/>
    </row>
    <row r="32" spans="1:37" ht="18.75" customHeight="1" x14ac:dyDescent="0.4">
      <c r="A32" s="330"/>
      <c r="B32" s="331"/>
      <c r="C32" s="346" t="s">
        <v>284</v>
      </c>
      <c r="D32" s="347"/>
      <c r="E32" s="346"/>
      <c r="F32" s="348"/>
      <c r="G32" s="348"/>
      <c r="H32" s="151" t="s">
        <v>143</v>
      </c>
      <c r="I32" s="349" t="str">
        <f t="shared" si="1"/>
        <v/>
      </c>
      <c r="J32" s="350"/>
      <c r="K32" s="350"/>
      <c r="L32" s="152" t="s">
        <v>280</v>
      </c>
      <c r="M32" s="349" t="str">
        <f t="shared" si="2"/>
        <v/>
      </c>
      <c r="N32" s="350"/>
      <c r="O32" s="350"/>
      <c r="P32" s="152" t="s">
        <v>280</v>
      </c>
      <c r="Q32" s="349" t="str">
        <f t="shared" si="3"/>
        <v/>
      </c>
      <c r="R32" s="350"/>
      <c r="S32" s="350"/>
      <c r="T32" s="152" t="s">
        <v>280</v>
      </c>
      <c r="U32" s="351">
        <f t="shared" si="0"/>
        <v>0</v>
      </c>
      <c r="V32" s="352"/>
      <c r="W32" s="352"/>
      <c r="X32" s="152" t="s">
        <v>280</v>
      </c>
      <c r="Z32" s="94">
        <v>112000</v>
      </c>
      <c r="AA32" s="91">
        <v>18650</v>
      </c>
      <c r="AB32" s="91"/>
      <c r="AC32" s="91"/>
      <c r="AD32" s="91"/>
      <c r="AE32" s="95"/>
      <c r="AF32" s="95" t="s">
        <v>285</v>
      </c>
      <c r="AG32" s="95" t="s">
        <v>286</v>
      </c>
      <c r="AH32" s="91"/>
      <c r="AI32" s="95"/>
      <c r="AJ32" s="95" t="s">
        <v>285</v>
      </c>
      <c r="AK32" s="95" t="s">
        <v>286</v>
      </c>
    </row>
    <row r="33" spans="1:37" ht="18.75" customHeight="1" x14ac:dyDescent="0.4">
      <c r="A33" s="326" t="s">
        <v>287</v>
      </c>
      <c r="B33" s="327"/>
      <c r="C33" s="332" t="s">
        <v>288</v>
      </c>
      <c r="D33" s="333"/>
      <c r="E33" s="332">
        <v>0.2</v>
      </c>
      <c r="F33" s="334"/>
      <c r="G33" s="334"/>
      <c r="H33" s="147" t="s">
        <v>143</v>
      </c>
      <c r="I33" s="335">
        <f t="shared" si="1"/>
        <v>66400</v>
      </c>
      <c r="J33" s="336"/>
      <c r="K33" s="336"/>
      <c r="L33" s="148" t="s">
        <v>280</v>
      </c>
      <c r="M33" s="335">
        <f t="shared" si="2"/>
        <v>11000</v>
      </c>
      <c r="N33" s="336"/>
      <c r="O33" s="336"/>
      <c r="P33" s="148" t="s">
        <v>280</v>
      </c>
      <c r="Q33" s="335">
        <f t="shared" si="3"/>
        <v>11000</v>
      </c>
      <c r="R33" s="336"/>
      <c r="S33" s="336"/>
      <c r="T33" s="148" t="s">
        <v>280</v>
      </c>
      <c r="U33" s="337">
        <f t="shared" si="0"/>
        <v>88400</v>
      </c>
      <c r="V33" s="338"/>
      <c r="W33" s="338"/>
      <c r="X33" s="148" t="s">
        <v>280</v>
      </c>
      <c r="Z33" s="94">
        <v>332000</v>
      </c>
      <c r="AA33" s="91">
        <v>55000</v>
      </c>
      <c r="AB33" s="91"/>
      <c r="AC33" s="91"/>
      <c r="AD33" s="91"/>
      <c r="AE33" s="95" t="s">
        <v>289</v>
      </c>
      <c r="AF33" s="96">
        <v>153500</v>
      </c>
      <c r="AG33" s="95">
        <f t="shared" ref="AG33:AG39" si="4">ROUNDDOWN(AF33/200,0)*100</f>
        <v>76700</v>
      </c>
      <c r="AI33" s="95" t="s">
        <v>502</v>
      </c>
      <c r="AJ33" s="96">
        <v>74560</v>
      </c>
      <c r="AK33" s="95">
        <f t="shared" ref="AK33:AK39" si="5">ROUNDDOWN(AJ33/300,0)*100</f>
        <v>24800</v>
      </c>
    </row>
    <row r="34" spans="1:37" ht="18.75" customHeight="1" x14ac:dyDescent="0.4">
      <c r="A34" s="328"/>
      <c r="B34" s="329"/>
      <c r="C34" s="339" t="s">
        <v>290</v>
      </c>
      <c r="D34" s="340"/>
      <c r="E34" s="339"/>
      <c r="F34" s="341"/>
      <c r="G34" s="341"/>
      <c r="H34" s="149" t="s">
        <v>143</v>
      </c>
      <c r="I34" s="342" t="str">
        <f t="shared" si="1"/>
        <v/>
      </c>
      <c r="J34" s="343"/>
      <c r="K34" s="343"/>
      <c r="L34" s="150" t="s">
        <v>280</v>
      </c>
      <c r="M34" s="342" t="str">
        <f t="shared" si="2"/>
        <v/>
      </c>
      <c r="N34" s="343"/>
      <c r="O34" s="343"/>
      <c r="P34" s="150" t="s">
        <v>280</v>
      </c>
      <c r="Q34" s="342" t="str">
        <f t="shared" si="3"/>
        <v/>
      </c>
      <c r="R34" s="343"/>
      <c r="S34" s="343"/>
      <c r="T34" s="150" t="s">
        <v>280</v>
      </c>
      <c r="U34" s="344">
        <f t="shared" si="0"/>
        <v>0</v>
      </c>
      <c r="V34" s="345"/>
      <c r="W34" s="345"/>
      <c r="X34" s="150" t="s">
        <v>280</v>
      </c>
      <c r="Z34" s="94">
        <v>304000</v>
      </c>
      <c r="AA34" s="91">
        <v>50650</v>
      </c>
      <c r="AB34" s="91"/>
      <c r="AC34" s="91"/>
      <c r="AD34" s="91"/>
      <c r="AE34" s="95" t="s">
        <v>291</v>
      </c>
      <c r="AF34" s="96">
        <v>463890</v>
      </c>
      <c r="AG34" s="95">
        <f t="shared" si="4"/>
        <v>231900</v>
      </c>
      <c r="AI34" s="95"/>
      <c r="AJ34" s="96"/>
      <c r="AK34" s="95">
        <f t="shared" si="5"/>
        <v>0</v>
      </c>
    </row>
    <row r="35" spans="1:37" ht="18.75" customHeight="1" x14ac:dyDescent="0.4">
      <c r="A35" s="330"/>
      <c r="B35" s="331"/>
      <c r="C35" s="346" t="s">
        <v>292</v>
      </c>
      <c r="D35" s="347"/>
      <c r="E35" s="346"/>
      <c r="F35" s="348"/>
      <c r="G35" s="348"/>
      <c r="H35" s="151" t="s">
        <v>143</v>
      </c>
      <c r="I35" s="349" t="str">
        <f t="shared" si="1"/>
        <v/>
      </c>
      <c r="J35" s="350"/>
      <c r="K35" s="350"/>
      <c r="L35" s="152" t="s">
        <v>280</v>
      </c>
      <c r="M35" s="349" t="str">
        <f t="shared" si="2"/>
        <v/>
      </c>
      <c r="N35" s="350"/>
      <c r="O35" s="350"/>
      <c r="P35" s="152" t="s">
        <v>280</v>
      </c>
      <c r="Q35" s="349" t="str">
        <f t="shared" si="3"/>
        <v/>
      </c>
      <c r="R35" s="350"/>
      <c r="S35" s="350"/>
      <c r="T35" s="152" t="s">
        <v>280</v>
      </c>
      <c r="U35" s="351">
        <f t="shared" si="0"/>
        <v>0</v>
      </c>
      <c r="V35" s="352"/>
      <c r="W35" s="352"/>
      <c r="X35" s="152" t="s">
        <v>280</v>
      </c>
      <c r="Z35" s="94">
        <v>276000</v>
      </c>
      <c r="AA35" s="91">
        <v>46000</v>
      </c>
      <c r="AB35" s="91"/>
      <c r="AC35" s="91" t="s">
        <v>293</v>
      </c>
      <c r="AD35" s="91"/>
      <c r="AE35" s="95" t="s">
        <v>295</v>
      </c>
      <c r="AF35" s="96">
        <v>132678</v>
      </c>
      <c r="AG35" s="95">
        <f t="shared" si="4"/>
        <v>66300</v>
      </c>
      <c r="AH35" s="47"/>
      <c r="AI35" s="95"/>
      <c r="AJ35" s="96"/>
      <c r="AK35" s="95">
        <f t="shared" si="5"/>
        <v>0</v>
      </c>
    </row>
    <row r="36" spans="1:37" ht="18.75" customHeight="1" x14ac:dyDescent="0.4">
      <c r="A36" s="360" t="s">
        <v>296</v>
      </c>
      <c r="B36" s="361"/>
      <c r="C36" s="332" t="s">
        <v>297</v>
      </c>
      <c r="D36" s="333"/>
      <c r="E36" s="332"/>
      <c r="F36" s="334"/>
      <c r="G36" s="334"/>
      <c r="H36" s="147" t="s">
        <v>143</v>
      </c>
      <c r="I36" s="335" t="str">
        <f t="shared" si="1"/>
        <v/>
      </c>
      <c r="J36" s="336"/>
      <c r="K36" s="336"/>
      <c r="L36" s="148" t="s">
        <v>280</v>
      </c>
      <c r="M36" s="335" t="str">
        <f t="shared" si="2"/>
        <v/>
      </c>
      <c r="N36" s="336"/>
      <c r="O36" s="336"/>
      <c r="P36" s="148" t="s">
        <v>280</v>
      </c>
      <c r="Q36" s="335" t="str">
        <f t="shared" si="3"/>
        <v/>
      </c>
      <c r="R36" s="336"/>
      <c r="S36" s="336"/>
      <c r="T36" s="148" t="s">
        <v>280</v>
      </c>
      <c r="U36" s="337">
        <f t="shared" si="0"/>
        <v>0</v>
      </c>
      <c r="V36" s="338"/>
      <c r="W36" s="338"/>
      <c r="X36" s="148" t="s">
        <v>280</v>
      </c>
      <c r="Z36" s="94">
        <v>191000</v>
      </c>
      <c r="AA36" s="91">
        <v>31800</v>
      </c>
      <c r="AB36" s="91"/>
      <c r="AC36" s="91"/>
      <c r="AD36" s="91"/>
      <c r="AE36" s="95"/>
      <c r="AF36" s="96"/>
      <c r="AG36" s="95">
        <f t="shared" si="4"/>
        <v>0</v>
      </c>
      <c r="AH36" s="91"/>
      <c r="AI36" s="95"/>
      <c r="AJ36" s="96"/>
      <c r="AK36" s="95">
        <f t="shared" si="5"/>
        <v>0</v>
      </c>
    </row>
    <row r="37" spans="1:37" ht="18.75" customHeight="1" x14ac:dyDescent="0.4">
      <c r="A37" s="362"/>
      <c r="B37" s="363"/>
      <c r="C37" s="339" t="s">
        <v>298</v>
      </c>
      <c r="D37" s="340"/>
      <c r="E37" s="339"/>
      <c r="F37" s="341"/>
      <c r="G37" s="341"/>
      <c r="H37" s="149" t="s">
        <v>143</v>
      </c>
      <c r="I37" s="342" t="str">
        <f t="shared" si="1"/>
        <v/>
      </c>
      <c r="J37" s="343"/>
      <c r="K37" s="343"/>
      <c r="L37" s="150" t="s">
        <v>280</v>
      </c>
      <c r="M37" s="342" t="str">
        <f t="shared" si="2"/>
        <v/>
      </c>
      <c r="N37" s="343"/>
      <c r="O37" s="343"/>
      <c r="P37" s="150" t="s">
        <v>280</v>
      </c>
      <c r="Q37" s="342" t="str">
        <f t="shared" si="3"/>
        <v/>
      </c>
      <c r="R37" s="343"/>
      <c r="S37" s="343"/>
      <c r="T37" s="150" t="s">
        <v>280</v>
      </c>
      <c r="U37" s="344">
        <f t="shared" si="0"/>
        <v>0</v>
      </c>
      <c r="V37" s="345"/>
      <c r="W37" s="345"/>
      <c r="X37" s="150" t="s">
        <v>280</v>
      </c>
      <c r="Z37" s="94">
        <v>176000</v>
      </c>
      <c r="AA37" s="91">
        <v>29300</v>
      </c>
      <c r="AB37" s="91"/>
      <c r="AC37" s="91"/>
      <c r="AD37" s="91"/>
      <c r="AE37" s="95"/>
      <c r="AF37" s="96"/>
      <c r="AG37" s="95">
        <f t="shared" si="4"/>
        <v>0</v>
      </c>
      <c r="AH37" s="91"/>
      <c r="AI37" s="95"/>
      <c r="AJ37" s="96"/>
      <c r="AK37" s="95">
        <f t="shared" si="5"/>
        <v>0</v>
      </c>
    </row>
    <row r="38" spans="1:37" ht="18.75" customHeight="1" x14ac:dyDescent="0.4">
      <c r="A38" s="362"/>
      <c r="B38" s="363"/>
      <c r="C38" s="346" t="s">
        <v>299</v>
      </c>
      <c r="D38" s="347"/>
      <c r="E38" s="346"/>
      <c r="F38" s="348"/>
      <c r="G38" s="348"/>
      <c r="H38" s="151" t="s">
        <v>143</v>
      </c>
      <c r="I38" s="349" t="str">
        <f t="shared" si="1"/>
        <v/>
      </c>
      <c r="J38" s="350"/>
      <c r="K38" s="350"/>
      <c r="L38" s="152" t="s">
        <v>280</v>
      </c>
      <c r="M38" s="349" t="str">
        <f t="shared" si="2"/>
        <v/>
      </c>
      <c r="N38" s="350"/>
      <c r="O38" s="350"/>
      <c r="P38" s="152" t="s">
        <v>280</v>
      </c>
      <c r="Q38" s="349" t="str">
        <f t="shared" si="3"/>
        <v/>
      </c>
      <c r="R38" s="350"/>
      <c r="S38" s="350"/>
      <c r="T38" s="152" t="s">
        <v>280</v>
      </c>
      <c r="U38" s="351">
        <f t="shared" si="0"/>
        <v>0</v>
      </c>
      <c r="V38" s="352"/>
      <c r="W38" s="352"/>
      <c r="X38" s="152" t="s">
        <v>280</v>
      </c>
      <c r="Z38" s="94">
        <v>162000</v>
      </c>
      <c r="AA38" s="91">
        <v>27000</v>
      </c>
      <c r="AB38" s="91"/>
      <c r="AC38" s="91"/>
      <c r="AD38" s="91"/>
      <c r="AE38" s="95"/>
      <c r="AF38" s="95"/>
      <c r="AG38" s="95">
        <f t="shared" si="4"/>
        <v>0</v>
      </c>
      <c r="AH38" s="91"/>
      <c r="AI38" s="95"/>
      <c r="AJ38" s="95"/>
      <c r="AK38" s="95">
        <f t="shared" si="5"/>
        <v>0</v>
      </c>
    </row>
    <row r="39" spans="1:37" ht="19.5" customHeight="1" x14ac:dyDescent="0.4">
      <c r="A39" s="153"/>
      <c r="B39" s="154" t="s">
        <v>300</v>
      </c>
      <c r="C39" s="353" t="s">
        <v>301</v>
      </c>
      <c r="D39" s="354"/>
      <c r="E39" s="353"/>
      <c r="F39" s="355"/>
      <c r="G39" s="355"/>
      <c r="H39" s="155" t="s">
        <v>473</v>
      </c>
      <c r="I39" s="356"/>
      <c r="J39" s="357"/>
      <c r="K39" s="357"/>
      <c r="L39" s="156" t="s">
        <v>280</v>
      </c>
      <c r="M39" s="356"/>
      <c r="N39" s="357"/>
      <c r="O39" s="357"/>
      <c r="P39" s="156" t="s">
        <v>280</v>
      </c>
      <c r="Q39" s="356"/>
      <c r="R39" s="357"/>
      <c r="S39" s="357"/>
      <c r="T39" s="156" t="s">
        <v>280</v>
      </c>
      <c r="U39" s="358"/>
      <c r="V39" s="359"/>
      <c r="W39" s="359"/>
      <c r="X39" s="156" t="s">
        <v>280</v>
      </c>
      <c r="Y39" s="157"/>
      <c r="Z39" s="94"/>
      <c r="AA39" s="91"/>
      <c r="AB39" s="91"/>
      <c r="AC39" s="91"/>
      <c r="AD39" s="91"/>
      <c r="AE39" s="95"/>
      <c r="AF39" s="95"/>
      <c r="AG39" s="95">
        <f t="shared" si="4"/>
        <v>0</v>
      </c>
      <c r="AH39" s="91"/>
      <c r="AI39" s="95"/>
      <c r="AJ39" s="95"/>
      <c r="AK39" s="95">
        <f t="shared" si="5"/>
        <v>0</v>
      </c>
    </row>
    <row r="40" spans="1:37" ht="19.5" customHeight="1" x14ac:dyDescent="0.4">
      <c r="A40" s="366" t="s">
        <v>303</v>
      </c>
      <c r="B40" s="367"/>
      <c r="C40" s="353" t="s">
        <v>73</v>
      </c>
      <c r="D40" s="354"/>
      <c r="E40" s="353"/>
      <c r="F40" s="355"/>
      <c r="G40" s="355"/>
      <c r="H40" s="155" t="s">
        <v>302</v>
      </c>
      <c r="I40" s="356"/>
      <c r="J40" s="357"/>
      <c r="K40" s="357"/>
      <c r="L40" s="156" t="s">
        <v>280</v>
      </c>
      <c r="M40" s="356"/>
      <c r="N40" s="357"/>
      <c r="O40" s="357"/>
      <c r="P40" s="156" t="s">
        <v>280</v>
      </c>
      <c r="Q40" s="356"/>
      <c r="R40" s="357"/>
      <c r="S40" s="357"/>
      <c r="T40" s="156" t="s">
        <v>280</v>
      </c>
      <c r="U40" s="358">
        <f>SUM(U29:W39)</f>
        <v>187000</v>
      </c>
      <c r="V40" s="359"/>
      <c r="W40" s="359"/>
      <c r="X40" s="156" t="s">
        <v>280</v>
      </c>
      <c r="Z40" s="94"/>
      <c r="AA40" s="91"/>
      <c r="AB40" s="91"/>
      <c r="AC40" s="91"/>
      <c r="AD40" s="91"/>
      <c r="AE40" s="95" t="s">
        <v>311</v>
      </c>
      <c r="AF40" s="95">
        <f>SUM(AF33:AF35)</f>
        <v>750068</v>
      </c>
      <c r="AG40" s="95">
        <f>SUM(AG33:AG35)</f>
        <v>374900</v>
      </c>
      <c r="AH40" s="91"/>
      <c r="AI40" s="95" t="s">
        <v>311</v>
      </c>
      <c r="AJ40" s="95">
        <f>SUM(AJ33:AJ35)</f>
        <v>74560</v>
      </c>
      <c r="AK40" s="95">
        <f>SUM(AK33:AK35)</f>
        <v>24800</v>
      </c>
    </row>
    <row r="41" spans="1:37" ht="19.5" customHeight="1" x14ac:dyDescent="0.4">
      <c r="A41" s="364" t="s">
        <v>76</v>
      </c>
      <c r="B41" s="365"/>
      <c r="C41" s="317" t="s">
        <v>304</v>
      </c>
      <c r="D41" s="318"/>
      <c r="E41" s="317">
        <v>200</v>
      </c>
      <c r="F41" s="319"/>
      <c r="G41" s="319"/>
      <c r="H41" s="158" t="s">
        <v>305</v>
      </c>
      <c r="I41" s="335">
        <f>+IF(E41&gt;0,E41*Z41,"")</f>
        <v>160000</v>
      </c>
      <c r="J41" s="336"/>
      <c r="K41" s="336"/>
      <c r="L41" s="148" t="s">
        <v>280</v>
      </c>
      <c r="M41" s="335">
        <f>+IF(E41&gt;0,E41*AA41,"")</f>
        <v>20000</v>
      </c>
      <c r="N41" s="336"/>
      <c r="O41" s="336"/>
      <c r="P41" s="148" t="s">
        <v>280</v>
      </c>
      <c r="Q41" s="335">
        <f>+IF(Z$17=1,IF(E41&gt;0,E41*AA41,""),"")</f>
        <v>20000</v>
      </c>
      <c r="R41" s="336"/>
      <c r="S41" s="336"/>
      <c r="T41" s="148" t="s">
        <v>280</v>
      </c>
      <c r="U41" s="337">
        <f>SUM(Q41,M41,I41)</f>
        <v>200000</v>
      </c>
      <c r="V41" s="338"/>
      <c r="W41" s="338"/>
      <c r="X41" s="148" t="s">
        <v>280</v>
      </c>
      <c r="Z41" s="94">
        <v>800</v>
      </c>
      <c r="AA41" s="91">
        <v>100</v>
      </c>
      <c r="AB41" s="91"/>
      <c r="AC41" s="91"/>
      <c r="AD41" s="91"/>
      <c r="AE41" s="91"/>
    </row>
    <row r="42" spans="1:37" ht="35.25" customHeight="1" x14ac:dyDescent="0.4">
      <c r="A42" s="364" t="s">
        <v>306</v>
      </c>
      <c r="B42" s="365"/>
      <c r="C42" s="317" t="s">
        <v>307</v>
      </c>
      <c r="D42" s="318"/>
      <c r="E42" s="317"/>
      <c r="F42" s="319"/>
      <c r="G42" s="319"/>
      <c r="H42" s="158"/>
      <c r="I42" s="322">
        <f>IF($Z25=1,Z42,"")</f>
        <v>50000</v>
      </c>
      <c r="J42" s="323"/>
      <c r="K42" s="323"/>
      <c r="L42" s="146" t="s">
        <v>280</v>
      </c>
      <c r="M42" s="322">
        <f>IF($Z25=1,AA42,"")</f>
        <v>8300</v>
      </c>
      <c r="N42" s="323"/>
      <c r="O42" s="323"/>
      <c r="P42" s="146" t="s">
        <v>280</v>
      </c>
      <c r="Q42" s="322">
        <f>IF($Z25=1,IF($Z17=1,AA42,""),"")</f>
        <v>8300</v>
      </c>
      <c r="R42" s="323"/>
      <c r="S42" s="323"/>
      <c r="T42" s="146" t="s">
        <v>280</v>
      </c>
      <c r="U42" s="324">
        <f>SUM(Q42,M42,I42)</f>
        <v>66600</v>
      </c>
      <c r="V42" s="325"/>
      <c r="W42" s="325"/>
      <c r="X42" s="146" t="s">
        <v>280</v>
      </c>
      <c r="Z42" s="94">
        <v>50000</v>
      </c>
      <c r="AA42" s="91">
        <v>8300</v>
      </c>
      <c r="AE42" s="91"/>
    </row>
    <row r="43" spans="1:37" ht="19.5" customHeight="1" x14ac:dyDescent="0.4">
      <c r="A43" s="368" t="s">
        <v>308</v>
      </c>
      <c r="B43" s="369"/>
      <c r="C43" s="317" t="s">
        <v>309</v>
      </c>
      <c r="D43" s="318"/>
      <c r="E43" s="317"/>
      <c r="F43" s="319"/>
      <c r="G43" s="319"/>
      <c r="H43" s="158" t="s">
        <v>280</v>
      </c>
      <c r="I43" s="322"/>
      <c r="J43" s="323"/>
      <c r="K43" s="323"/>
      <c r="L43" s="146" t="s">
        <v>280</v>
      </c>
      <c r="M43" s="322"/>
      <c r="N43" s="323"/>
      <c r="O43" s="323"/>
      <c r="P43" s="146" t="s">
        <v>280</v>
      </c>
      <c r="Q43" s="322"/>
      <c r="R43" s="323"/>
      <c r="S43" s="323"/>
      <c r="T43" s="146" t="s">
        <v>280</v>
      </c>
      <c r="U43" s="324">
        <f>+AG40</f>
        <v>374900</v>
      </c>
      <c r="V43" s="372"/>
      <c r="W43" s="372"/>
      <c r="X43" s="146" t="s">
        <v>280</v>
      </c>
      <c r="Z43" s="94"/>
      <c r="AA43" s="91"/>
    </row>
    <row r="44" spans="1:37" ht="19.5" customHeight="1" x14ac:dyDescent="0.4">
      <c r="A44" s="370"/>
      <c r="B44" s="371"/>
      <c r="C44" s="317" t="s">
        <v>310</v>
      </c>
      <c r="D44" s="318"/>
      <c r="E44" s="317"/>
      <c r="F44" s="319"/>
      <c r="G44" s="319"/>
      <c r="H44" s="158" t="s">
        <v>280</v>
      </c>
      <c r="I44" s="322"/>
      <c r="J44" s="323"/>
      <c r="K44" s="323"/>
      <c r="L44" s="146" t="s">
        <v>280</v>
      </c>
      <c r="M44" s="322"/>
      <c r="N44" s="323"/>
      <c r="O44" s="323"/>
      <c r="P44" s="146" t="s">
        <v>280</v>
      </c>
      <c r="Q44" s="322"/>
      <c r="R44" s="323"/>
      <c r="S44" s="323"/>
      <c r="T44" s="146" t="s">
        <v>280</v>
      </c>
      <c r="U44" s="324">
        <f>+AK40</f>
        <v>24800</v>
      </c>
      <c r="V44" s="372"/>
      <c r="W44" s="372"/>
      <c r="X44" s="146" t="s">
        <v>280</v>
      </c>
      <c r="Z44" s="159"/>
    </row>
    <row r="45" spans="1:37" ht="19.5" customHeight="1" thickBot="1" x14ac:dyDescent="0.45">
      <c r="A45" s="373" t="s">
        <v>311</v>
      </c>
      <c r="B45" s="374"/>
      <c r="C45" s="374"/>
      <c r="D45" s="375"/>
      <c r="E45" s="376"/>
      <c r="F45" s="377"/>
      <c r="G45" s="377"/>
      <c r="H45" s="160"/>
      <c r="I45" s="378"/>
      <c r="J45" s="379"/>
      <c r="K45" s="379"/>
      <c r="L45" s="146" t="s">
        <v>280</v>
      </c>
      <c r="M45" s="378"/>
      <c r="N45" s="379"/>
      <c r="O45" s="379"/>
      <c r="P45" s="146" t="s">
        <v>280</v>
      </c>
      <c r="Q45" s="378"/>
      <c r="R45" s="379"/>
      <c r="S45" s="379"/>
      <c r="T45" s="146" t="s">
        <v>280</v>
      </c>
      <c r="U45" s="380">
        <f>+U40+U41+U42+U43+U44</f>
        <v>853300</v>
      </c>
      <c r="V45" s="381"/>
      <c r="W45" s="381"/>
      <c r="X45" s="146" t="s">
        <v>280</v>
      </c>
    </row>
    <row r="46" spans="1:37" ht="35.25" customHeight="1" thickTop="1" x14ac:dyDescent="0.4">
      <c r="A46" s="382" t="s">
        <v>312</v>
      </c>
      <c r="B46" s="383"/>
      <c r="C46" s="383"/>
      <c r="D46" s="384"/>
      <c r="E46" s="385"/>
      <c r="F46" s="386"/>
      <c r="G46" s="386"/>
      <c r="H46" s="161" t="s">
        <v>302</v>
      </c>
      <c r="I46" s="385"/>
      <c r="J46" s="386"/>
      <c r="K46" s="386"/>
      <c r="L46" s="161"/>
      <c r="M46" s="385"/>
      <c r="N46" s="386"/>
      <c r="O46" s="386"/>
      <c r="P46" s="161"/>
      <c r="Q46" s="385"/>
      <c r="R46" s="386"/>
      <c r="S46" s="386"/>
      <c r="T46" s="161"/>
      <c r="U46" s="385"/>
      <c r="V46" s="386"/>
      <c r="W46" s="386"/>
      <c r="X46" s="161"/>
    </row>
    <row r="47" spans="1:37" s="47" customFormat="1" ht="20.100000000000001" customHeight="1" x14ac:dyDescent="0.4">
      <c r="A47" s="240" t="s">
        <v>313</v>
      </c>
      <c r="B47" s="240"/>
      <c r="C47" s="240"/>
      <c r="D47" s="240"/>
      <c r="E47" s="240"/>
      <c r="F47" s="240"/>
      <c r="G47" s="240"/>
      <c r="H47" s="240"/>
      <c r="I47" s="240"/>
      <c r="J47" s="240"/>
      <c r="K47" s="240"/>
      <c r="L47" s="240"/>
      <c r="M47" s="240"/>
      <c r="N47" s="240"/>
      <c r="O47" s="240"/>
      <c r="P47" s="240"/>
      <c r="Q47" s="240"/>
      <c r="R47" s="240"/>
      <c r="S47" s="240"/>
      <c r="T47" s="240"/>
      <c r="U47" s="240"/>
      <c r="V47" s="240"/>
      <c r="W47" s="240"/>
      <c r="X47" s="240"/>
    </row>
    <row r="48" spans="1:37" s="47" customFormat="1" ht="20.100000000000001" customHeight="1" x14ac:dyDescent="0.4">
      <c r="A48" s="240" t="s">
        <v>314</v>
      </c>
      <c r="B48" s="240"/>
      <c r="C48" s="240"/>
      <c r="D48" s="240"/>
      <c r="E48" s="240"/>
      <c r="F48" s="240"/>
      <c r="G48" s="240"/>
      <c r="H48" s="240"/>
      <c r="I48" s="240"/>
      <c r="J48" s="240"/>
      <c r="K48" s="240"/>
      <c r="L48" s="240"/>
      <c r="M48" s="240"/>
      <c r="N48" s="240"/>
      <c r="O48" s="240"/>
      <c r="P48" s="240"/>
      <c r="Q48" s="240"/>
      <c r="R48" s="240"/>
      <c r="S48" s="240"/>
      <c r="T48" s="240"/>
      <c r="U48" s="240"/>
      <c r="V48" s="240"/>
      <c r="W48" s="240"/>
      <c r="X48" s="240"/>
    </row>
    <row r="49" spans="1:24" s="47" customFormat="1" ht="36" customHeight="1" x14ac:dyDescent="0.4">
      <c r="A49" s="240" t="s">
        <v>474</v>
      </c>
      <c r="B49" s="240"/>
      <c r="C49" s="240"/>
      <c r="D49" s="240"/>
      <c r="E49" s="240"/>
      <c r="F49" s="240"/>
      <c r="G49" s="240"/>
      <c r="H49" s="240"/>
      <c r="I49" s="240"/>
      <c r="J49" s="240"/>
      <c r="K49" s="240"/>
      <c r="L49" s="240"/>
      <c r="M49" s="240"/>
      <c r="N49" s="240"/>
      <c r="O49" s="240"/>
      <c r="P49" s="240"/>
      <c r="Q49" s="240"/>
      <c r="R49" s="240"/>
      <c r="S49" s="240"/>
      <c r="T49" s="240"/>
      <c r="U49" s="240"/>
      <c r="V49" s="240"/>
      <c r="W49" s="240"/>
      <c r="X49" s="240"/>
    </row>
    <row r="50" spans="1:24" s="47" customFormat="1" ht="66.75" customHeight="1" x14ac:dyDescent="0.4">
      <c r="A50" s="387" t="s">
        <v>475</v>
      </c>
      <c r="B50" s="387"/>
      <c r="C50" s="387"/>
      <c r="D50" s="387"/>
      <c r="E50" s="387"/>
      <c r="F50" s="387"/>
      <c r="G50" s="387"/>
      <c r="H50" s="387"/>
      <c r="I50" s="387"/>
      <c r="J50" s="387"/>
      <c r="K50" s="387"/>
      <c r="L50" s="387"/>
      <c r="M50" s="387"/>
      <c r="N50" s="387"/>
      <c r="O50" s="387"/>
      <c r="P50" s="387"/>
      <c r="Q50" s="387"/>
      <c r="R50" s="387"/>
      <c r="S50" s="387"/>
      <c r="T50" s="387"/>
      <c r="U50" s="387"/>
      <c r="V50" s="387"/>
      <c r="W50" s="387"/>
      <c r="X50" s="387"/>
    </row>
    <row r="51" spans="1:24" s="47" customFormat="1" ht="36" customHeight="1" x14ac:dyDescent="0.4">
      <c r="A51" s="240" t="s">
        <v>315</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row>
    <row r="52" spans="1:24" ht="19.5" customHeight="1" x14ac:dyDescent="0.4">
      <c r="A52" s="309"/>
      <c r="B52" s="309"/>
      <c r="C52" s="309"/>
      <c r="D52" s="309"/>
      <c r="E52" s="309"/>
      <c r="F52" s="309"/>
      <c r="G52" s="309"/>
      <c r="H52" s="309"/>
      <c r="I52" s="309"/>
      <c r="J52" s="309"/>
      <c r="K52" s="309"/>
      <c r="L52" s="309"/>
      <c r="M52" s="309"/>
      <c r="N52" s="309"/>
      <c r="O52" s="309"/>
      <c r="P52" s="309"/>
      <c r="Q52" s="309"/>
      <c r="R52" s="309"/>
      <c r="S52" s="309"/>
      <c r="T52" s="309"/>
      <c r="U52" s="309"/>
      <c r="V52" s="309"/>
      <c r="W52" s="309"/>
      <c r="X52" s="309"/>
    </row>
    <row r="53" spans="1:24" ht="30.75" customHeight="1" x14ac:dyDescent="0.4">
      <c r="A53" s="141" t="s">
        <v>316</v>
      </c>
      <c r="B53" s="141"/>
      <c r="C53" s="388">
        <f>+U40+U41+U42+AF40+AJ40</f>
        <v>1278228</v>
      </c>
      <c r="D53" s="389"/>
      <c r="E53" s="389"/>
      <c r="F53" s="141" t="s">
        <v>280</v>
      </c>
      <c r="G53" s="141"/>
      <c r="H53" s="141"/>
      <c r="I53" s="141"/>
      <c r="J53" s="141"/>
      <c r="K53" s="141"/>
      <c r="L53" s="141"/>
      <c r="M53" s="141"/>
      <c r="N53" s="141"/>
      <c r="O53" s="141"/>
      <c r="P53" s="141"/>
      <c r="Q53" s="141"/>
      <c r="R53" s="141"/>
      <c r="S53" s="141"/>
      <c r="T53" s="141"/>
      <c r="U53" s="141"/>
      <c r="V53" s="141"/>
      <c r="W53" s="141"/>
      <c r="X53" s="141"/>
    </row>
    <row r="54" spans="1:24" s="47" customFormat="1" ht="36" customHeight="1" x14ac:dyDescent="0.4">
      <c r="A54" s="240" t="s">
        <v>317</v>
      </c>
      <c r="B54" s="240"/>
      <c r="C54" s="240"/>
      <c r="D54" s="240"/>
      <c r="E54" s="240"/>
      <c r="F54" s="240"/>
      <c r="G54" s="240"/>
      <c r="H54" s="240"/>
      <c r="I54" s="240"/>
      <c r="J54" s="240"/>
      <c r="K54" s="240"/>
      <c r="L54" s="240"/>
      <c r="M54" s="240"/>
      <c r="N54" s="240"/>
      <c r="O54" s="240"/>
      <c r="P54" s="240"/>
      <c r="Q54" s="240"/>
      <c r="R54" s="240"/>
      <c r="S54" s="240"/>
      <c r="T54" s="240"/>
      <c r="U54" s="240"/>
      <c r="V54" s="240"/>
      <c r="W54" s="240"/>
      <c r="X54" s="240"/>
    </row>
    <row r="55" spans="1:24" ht="19.5" customHeight="1" x14ac:dyDescent="0.4">
      <c r="A55" s="309"/>
      <c r="B55" s="309"/>
      <c r="C55" s="309"/>
      <c r="D55" s="309"/>
      <c r="E55" s="309"/>
      <c r="F55" s="309"/>
      <c r="G55" s="309"/>
      <c r="H55" s="309"/>
      <c r="I55" s="309"/>
      <c r="J55" s="309"/>
      <c r="K55" s="309"/>
      <c r="L55" s="309"/>
      <c r="M55" s="309"/>
      <c r="N55" s="309"/>
      <c r="O55" s="309"/>
      <c r="P55" s="309"/>
      <c r="Q55" s="309"/>
      <c r="R55" s="309"/>
      <c r="S55" s="309"/>
      <c r="T55" s="309"/>
      <c r="U55" s="309"/>
      <c r="V55" s="309"/>
      <c r="W55" s="309"/>
      <c r="X55" s="309"/>
    </row>
    <row r="56" spans="1:24" ht="19.5" customHeight="1" x14ac:dyDescent="0.4">
      <c r="A56" s="141" t="s">
        <v>318</v>
      </c>
      <c r="B56" s="141"/>
      <c r="C56" s="141"/>
      <c r="D56" s="141"/>
      <c r="E56" s="141"/>
      <c r="F56" s="141"/>
      <c r="G56" s="141"/>
      <c r="H56" s="141"/>
      <c r="I56" s="141"/>
      <c r="J56" s="141"/>
      <c r="K56" s="141"/>
      <c r="L56" s="141"/>
      <c r="M56" s="141"/>
      <c r="N56" s="141"/>
      <c r="O56" s="141"/>
      <c r="P56" s="141"/>
      <c r="Q56" s="141"/>
      <c r="R56" s="141"/>
      <c r="S56" s="141"/>
      <c r="T56" s="141"/>
      <c r="U56" s="141"/>
      <c r="V56" s="141"/>
      <c r="W56" s="141"/>
      <c r="X56" s="141"/>
    </row>
    <row r="57" spans="1:24" ht="19.5" customHeight="1" x14ac:dyDescent="0.4">
      <c r="A57" s="390" t="s">
        <v>139</v>
      </c>
      <c r="B57" s="390"/>
      <c r="C57" s="162" t="s">
        <v>319</v>
      </c>
      <c r="D57" s="162" t="s">
        <v>320</v>
      </c>
      <c r="E57" s="391" t="s">
        <v>321</v>
      </c>
      <c r="F57" s="392"/>
      <c r="G57" s="393" t="s">
        <v>322</v>
      </c>
      <c r="H57" s="394"/>
      <c r="I57" s="393" t="s">
        <v>323</v>
      </c>
      <c r="J57" s="394"/>
      <c r="K57" s="393" t="s">
        <v>324</v>
      </c>
      <c r="L57" s="394"/>
      <c r="M57" s="393" t="s">
        <v>325</v>
      </c>
      <c r="N57" s="394"/>
      <c r="O57" s="393" t="s">
        <v>326</v>
      </c>
      <c r="P57" s="394"/>
      <c r="Q57" s="393" t="s">
        <v>327</v>
      </c>
      <c r="R57" s="394"/>
      <c r="S57" s="393" t="s">
        <v>328</v>
      </c>
      <c r="T57" s="394"/>
      <c r="U57" s="393" t="s">
        <v>329</v>
      </c>
      <c r="V57" s="394"/>
      <c r="W57" s="393" t="s">
        <v>330</v>
      </c>
      <c r="X57" s="394"/>
    </row>
    <row r="58" spans="1:24" ht="19.5" customHeight="1" x14ac:dyDescent="0.4">
      <c r="A58" s="390"/>
      <c r="B58" s="390"/>
      <c r="C58" s="163" t="s">
        <v>331</v>
      </c>
      <c r="D58" s="163" t="s">
        <v>331</v>
      </c>
      <c r="E58" s="395" t="s">
        <v>331</v>
      </c>
      <c r="F58" s="396"/>
      <c r="G58" s="395" t="s">
        <v>331</v>
      </c>
      <c r="H58" s="396"/>
      <c r="I58" s="395" t="s">
        <v>331</v>
      </c>
      <c r="J58" s="396"/>
      <c r="K58" s="395" t="s">
        <v>331</v>
      </c>
      <c r="L58" s="396"/>
      <c r="M58" s="395" t="s">
        <v>331</v>
      </c>
      <c r="N58" s="396"/>
      <c r="O58" s="395" t="s">
        <v>331</v>
      </c>
      <c r="P58" s="396"/>
      <c r="Q58" s="395" t="s">
        <v>331</v>
      </c>
      <c r="R58" s="396"/>
      <c r="S58" s="395" t="s">
        <v>331</v>
      </c>
      <c r="T58" s="396"/>
      <c r="U58" s="395" t="s">
        <v>331</v>
      </c>
      <c r="V58" s="396"/>
      <c r="W58" s="395" t="s">
        <v>331</v>
      </c>
      <c r="X58" s="396"/>
    </row>
    <row r="59" spans="1:24" ht="36" customHeight="1" x14ac:dyDescent="0.4">
      <c r="A59" s="397" t="s">
        <v>278</v>
      </c>
      <c r="B59" s="397"/>
      <c r="C59" s="98"/>
      <c r="D59" s="98"/>
      <c r="E59" s="398"/>
      <c r="F59" s="399"/>
      <c r="G59" s="398"/>
      <c r="H59" s="399"/>
      <c r="I59" s="398"/>
      <c r="J59" s="399"/>
      <c r="K59" s="398" t="s">
        <v>476</v>
      </c>
      <c r="L59" s="400"/>
      <c r="M59" s="401"/>
      <c r="N59" s="402"/>
      <c r="O59" s="398"/>
      <c r="P59" s="399"/>
      <c r="Q59" s="398"/>
      <c r="R59" s="399"/>
      <c r="S59" s="398"/>
      <c r="T59" s="399"/>
      <c r="U59" s="398"/>
      <c r="V59" s="399"/>
      <c r="W59" s="398"/>
      <c r="X59" s="399"/>
    </row>
    <row r="60" spans="1:24" ht="19.5" customHeight="1" x14ac:dyDescent="0.4">
      <c r="A60" s="397"/>
      <c r="B60" s="397"/>
      <c r="C60" s="97"/>
      <c r="D60" s="97"/>
      <c r="E60" s="403"/>
      <c r="F60" s="404"/>
      <c r="G60" s="403"/>
      <c r="H60" s="404"/>
      <c r="I60" s="403"/>
      <c r="J60" s="404"/>
      <c r="K60" s="403"/>
      <c r="L60" s="404"/>
      <c r="M60" s="403"/>
      <c r="N60" s="404"/>
      <c r="O60" s="403"/>
      <c r="P60" s="404"/>
      <c r="Q60" s="403"/>
      <c r="R60" s="404"/>
      <c r="S60" s="403"/>
      <c r="T60" s="404"/>
      <c r="U60" s="403"/>
      <c r="V60" s="404"/>
      <c r="W60" s="403"/>
      <c r="X60" s="404"/>
    </row>
    <row r="61" spans="1:24" ht="36" customHeight="1" x14ac:dyDescent="0.4">
      <c r="A61" s="405" t="s">
        <v>281</v>
      </c>
      <c r="B61" s="406"/>
      <c r="C61" s="98"/>
      <c r="D61" s="98"/>
      <c r="E61" s="398"/>
      <c r="F61" s="399"/>
      <c r="G61" s="398"/>
      <c r="H61" s="399"/>
      <c r="I61" s="398"/>
      <c r="J61" s="399"/>
      <c r="K61" s="398"/>
      <c r="L61" s="399"/>
      <c r="M61" s="398"/>
      <c r="N61" s="399"/>
      <c r="O61" s="398" t="s">
        <v>332</v>
      </c>
      <c r="P61" s="400"/>
      <c r="Q61" s="401"/>
      <c r="R61" s="401"/>
      <c r="S61" s="401"/>
      <c r="T61" s="401"/>
      <c r="U61" s="401"/>
      <c r="V61" s="402"/>
      <c r="W61" s="398"/>
      <c r="X61" s="399"/>
    </row>
    <row r="62" spans="1:24" ht="19.5" customHeight="1" x14ac:dyDescent="0.4">
      <c r="A62" s="407"/>
      <c r="B62" s="408"/>
      <c r="C62" s="97"/>
      <c r="D62" s="97"/>
      <c r="E62" s="403"/>
      <c r="F62" s="404"/>
      <c r="G62" s="403"/>
      <c r="H62" s="404"/>
      <c r="I62" s="403"/>
      <c r="J62" s="404"/>
      <c r="K62" s="403"/>
      <c r="L62" s="404"/>
      <c r="M62" s="403"/>
      <c r="N62" s="404"/>
      <c r="O62" s="403"/>
      <c r="P62" s="404"/>
      <c r="Q62" s="403"/>
      <c r="R62" s="404"/>
      <c r="S62" s="403"/>
      <c r="T62" s="404"/>
      <c r="U62" s="403"/>
      <c r="V62" s="404"/>
      <c r="W62" s="403"/>
      <c r="X62" s="404"/>
    </row>
    <row r="63" spans="1:24" ht="36" customHeight="1" x14ac:dyDescent="0.4">
      <c r="A63" s="164"/>
      <c r="B63" s="165" t="s">
        <v>333</v>
      </c>
      <c r="C63" s="99"/>
      <c r="D63" s="99"/>
      <c r="E63" s="409"/>
      <c r="F63" s="410"/>
      <c r="G63" s="409"/>
      <c r="H63" s="410"/>
      <c r="I63" s="409"/>
      <c r="J63" s="410"/>
      <c r="K63" s="409"/>
      <c r="L63" s="410"/>
      <c r="M63" s="409"/>
      <c r="N63" s="410"/>
      <c r="O63" s="409"/>
      <c r="P63" s="410"/>
      <c r="Q63" s="409"/>
      <c r="R63" s="410"/>
      <c r="S63" s="409" t="s">
        <v>334</v>
      </c>
      <c r="T63" s="411"/>
      <c r="U63" s="411"/>
      <c r="V63" s="412"/>
      <c r="W63" s="409"/>
      <c r="X63" s="410"/>
    </row>
    <row r="64" spans="1:24" ht="36" customHeight="1" x14ac:dyDescent="0.4">
      <c r="A64" s="405" t="s">
        <v>335</v>
      </c>
      <c r="B64" s="406"/>
      <c r="C64" s="98"/>
      <c r="D64" s="98"/>
      <c r="E64" s="398"/>
      <c r="F64" s="399"/>
      <c r="G64" s="398"/>
      <c r="H64" s="399"/>
      <c r="I64" s="398"/>
      <c r="J64" s="399"/>
      <c r="K64" s="398"/>
      <c r="L64" s="399"/>
      <c r="M64" s="398" t="s">
        <v>336</v>
      </c>
      <c r="N64" s="400"/>
      <c r="O64" s="401"/>
      <c r="P64" s="401"/>
      <c r="Q64" s="401"/>
      <c r="R64" s="401"/>
      <c r="S64" s="401"/>
      <c r="T64" s="402"/>
      <c r="U64" s="398"/>
      <c r="V64" s="399"/>
      <c r="W64" s="398"/>
      <c r="X64" s="399"/>
    </row>
    <row r="65" spans="1:24" ht="19.5" customHeight="1" x14ac:dyDescent="0.4">
      <c r="A65" s="407"/>
      <c r="B65" s="408"/>
      <c r="C65" s="97"/>
      <c r="D65" s="97"/>
      <c r="E65" s="403"/>
      <c r="F65" s="404"/>
      <c r="G65" s="403"/>
      <c r="H65" s="404"/>
      <c r="I65" s="403"/>
      <c r="J65" s="404"/>
      <c r="K65" s="403"/>
      <c r="L65" s="404"/>
      <c r="M65" s="403"/>
      <c r="N65" s="404"/>
      <c r="O65" s="403"/>
      <c r="P65" s="404"/>
      <c r="Q65" s="403"/>
      <c r="R65" s="404"/>
      <c r="S65" s="403"/>
      <c r="T65" s="404"/>
      <c r="U65" s="403"/>
      <c r="V65" s="404"/>
      <c r="W65" s="403"/>
      <c r="X65" s="404"/>
    </row>
    <row r="66" spans="1:24" ht="36" customHeight="1" x14ac:dyDescent="0.4">
      <c r="A66" s="164"/>
      <c r="B66" s="165" t="s">
        <v>333</v>
      </c>
      <c r="C66" s="99"/>
      <c r="D66" s="99"/>
      <c r="E66" s="409"/>
      <c r="F66" s="410"/>
      <c r="G66" s="409"/>
      <c r="H66" s="410"/>
      <c r="I66" s="409"/>
      <c r="J66" s="410"/>
      <c r="K66" s="409"/>
      <c r="L66" s="410"/>
      <c r="M66" s="409"/>
      <c r="N66" s="410"/>
      <c r="O66" s="409"/>
      <c r="P66" s="410"/>
      <c r="Q66" s="409" t="s">
        <v>337</v>
      </c>
      <c r="R66" s="411"/>
      <c r="S66" s="411"/>
      <c r="T66" s="412"/>
      <c r="U66" s="409"/>
      <c r="V66" s="410"/>
      <c r="W66" s="409"/>
      <c r="X66" s="410"/>
    </row>
    <row r="67" spans="1:24" ht="36" customHeight="1" x14ac:dyDescent="0.4">
      <c r="A67" s="397" t="s">
        <v>296</v>
      </c>
      <c r="B67" s="397"/>
      <c r="C67" s="98"/>
      <c r="D67" s="98"/>
      <c r="E67" s="398"/>
      <c r="F67" s="399"/>
      <c r="G67" s="398"/>
      <c r="H67" s="399"/>
      <c r="I67" s="398"/>
      <c r="J67" s="399"/>
      <c r="K67" s="398"/>
      <c r="L67" s="399"/>
      <c r="M67" s="398"/>
      <c r="N67" s="399"/>
      <c r="O67" s="398"/>
      <c r="P67" s="399"/>
      <c r="Q67" s="398"/>
      <c r="R67" s="399"/>
      <c r="S67" s="398"/>
      <c r="T67" s="399"/>
      <c r="U67" s="398"/>
      <c r="V67" s="399"/>
      <c r="W67" s="398"/>
      <c r="X67" s="399"/>
    </row>
    <row r="68" spans="1:24" ht="19.5" customHeight="1" x14ac:dyDescent="0.4">
      <c r="A68" s="397"/>
      <c r="B68" s="397"/>
      <c r="C68" s="97"/>
      <c r="D68" s="97"/>
      <c r="E68" s="403"/>
      <c r="F68" s="404"/>
      <c r="G68" s="403"/>
      <c r="H68" s="404"/>
      <c r="I68" s="403"/>
      <c r="J68" s="404"/>
      <c r="K68" s="403"/>
      <c r="L68" s="404"/>
      <c r="M68" s="403"/>
      <c r="N68" s="404"/>
      <c r="O68" s="403"/>
      <c r="P68" s="404"/>
      <c r="Q68" s="403"/>
      <c r="R68" s="404"/>
      <c r="S68" s="403"/>
      <c r="T68" s="404"/>
      <c r="U68" s="403"/>
      <c r="V68" s="404"/>
      <c r="W68" s="403"/>
      <c r="X68" s="404"/>
    </row>
    <row r="69" spans="1:24" ht="36" customHeight="1" x14ac:dyDescent="0.4">
      <c r="A69" s="397" t="s">
        <v>76</v>
      </c>
      <c r="B69" s="397"/>
      <c r="C69" s="98"/>
      <c r="D69" s="98"/>
      <c r="E69" s="398"/>
      <c r="F69" s="399"/>
      <c r="G69" s="398"/>
      <c r="H69" s="399"/>
      <c r="I69" s="398"/>
      <c r="J69" s="399"/>
      <c r="K69" s="398" t="s">
        <v>338</v>
      </c>
      <c r="L69" s="399"/>
      <c r="M69" s="398"/>
      <c r="N69" s="399"/>
      <c r="O69" s="398"/>
      <c r="P69" s="399"/>
      <c r="Q69" s="398"/>
      <c r="R69" s="399"/>
      <c r="S69" s="398"/>
      <c r="T69" s="399"/>
      <c r="U69" s="398"/>
      <c r="V69" s="399"/>
      <c r="W69" s="398"/>
      <c r="X69" s="399"/>
    </row>
    <row r="70" spans="1:24" ht="19.5" customHeight="1" x14ac:dyDescent="0.4">
      <c r="A70" s="397"/>
      <c r="B70" s="397"/>
      <c r="C70" s="97"/>
      <c r="D70" s="97"/>
      <c r="E70" s="403"/>
      <c r="F70" s="404"/>
      <c r="G70" s="403"/>
      <c r="H70" s="404"/>
      <c r="I70" s="403"/>
      <c r="J70" s="404"/>
      <c r="K70" s="403"/>
      <c r="L70" s="404"/>
      <c r="M70" s="403"/>
      <c r="N70" s="404"/>
      <c r="O70" s="403"/>
      <c r="P70" s="404"/>
      <c r="Q70" s="403"/>
      <c r="R70" s="404"/>
      <c r="S70" s="403"/>
      <c r="T70" s="404"/>
      <c r="U70" s="403"/>
      <c r="V70" s="404"/>
      <c r="W70" s="403"/>
      <c r="X70" s="404"/>
    </row>
    <row r="71" spans="1:24" ht="36" customHeight="1" x14ac:dyDescent="0.4">
      <c r="A71" s="405" t="s">
        <v>339</v>
      </c>
      <c r="B71" s="406"/>
      <c r="C71" s="98"/>
      <c r="D71" s="98"/>
      <c r="E71" s="398"/>
      <c r="F71" s="399"/>
      <c r="G71" s="398"/>
      <c r="H71" s="399"/>
      <c r="I71" s="398"/>
      <c r="J71" s="399"/>
      <c r="K71" s="398"/>
      <c r="L71" s="399"/>
      <c r="M71" s="398"/>
      <c r="N71" s="399"/>
      <c r="O71" s="398" t="s">
        <v>340</v>
      </c>
      <c r="P71" s="399"/>
      <c r="Q71" s="398"/>
      <c r="R71" s="399"/>
      <c r="S71" s="398" t="s">
        <v>341</v>
      </c>
      <c r="T71" s="399"/>
      <c r="U71" s="398"/>
      <c r="V71" s="399"/>
      <c r="W71" s="398"/>
      <c r="X71" s="399"/>
    </row>
    <row r="72" spans="1:24" ht="19.5" customHeight="1" x14ac:dyDescent="0.4">
      <c r="A72" s="413"/>
      <c r="B72" s="414"/>
      <c r="C72" s="97"/>
      <c r="D72" s="97"/>
      <c r="E72" s="403"/>
      <c r="F72" s="404"/>
      <c r="G72" s="403"/>
      <c r="H72" s="404"/>
      <c r="I72" s="403"/>
      <c r="J72" s="404"/>
      <c r="K72" s="403"/>
      <c r="L72" s="404"/>
      <c r="M72" s="403"/>
      <c r="N72" s="404"/>
      <c r="O72" s="403"/>
      <c r="P72" s="404"/>
      <c r="Q72" s="403"/>
      <c r="R72" s="404"/>
      <c r="S72" s="403"/>
      <c r="T72" s="404"/>
      <c r="U72" s="403"/>
      <c r="V72" s="404"/>
      <c r="W72" s="403"/>
      <c r="X72" s="404"/>
    </row>
    <row r="73" spans="1:24" ht="36" customHeight="1" x14ac:dyDescent="0.4">
      <c r="A73" s="397" t="s">
        <v>342</v>
      </c>
      <c r="B73" s="397"/>
      <c r="C73" s="98"/>
      <c r="D73" s="98"/>
      <c r="E73" s="398"/>
      <c r="F73" s="399"/>
      <c r="G73" s="398"/>
      <c r="H73" s="399"/>
      <c r="I73" s="398"/>
      <c r="J73" s="399"/>
      <c r="K73" s="398"/>
      <c r="L73" s="399"/>
      <c r="M73" s="398"/>
      <c r="N73" s="399"/>
      <c r="O73" s="398"/>
      <c r="P73" s="399"/>
      <c r="Q73" s="398"/>
      <c r="R73" s="399"/>
      <c r="S73" s="398"/>
      <c r="T73" s="399"/>
      <c r="U73" s="398"/>
      <c r="V73" s="399"/>
      <c r="W73" s="398"/>
      <c r="X73" s="399"/>
    </row>
    <row r="74" spans="1:24" ht="19.5" customHeight="1" x14ac:dyDescent="0.4">
      <c r="A74" s="397"/>
      <c r="B74" s="397"/>
      <c r="C74" s="97"/>
      <c r="D74" s="97"/>
      <c r="E74" s="403"/>
      <c r="F74" s="404"/>
      <c r="G74" s="403"/>
      <c r="H74" s="404"/>
      <c r="I74" s="403"/>
      <c r="J74" s="404"/>
      <c r="K74" s="403"/>
      <c r="L74" s="404"/>
      <c r="M74" s="403"/>
      <c r="N74" s="404"/>
      <c r="O74" s="403"/>
      <c r="P74" s="404"/>
      <c r="Q74" s="403"/>
      <c r="R74" s="404"/>
      <c r="S74" s="403"/>
      <c r="T74" s="404"/>
      <c r="U74" s="403"/>
      <c r="V74" s="404"/>
      <c r="W74" s="403"/>
      <c r="X74" s="404"/>
    </row>
    <row r="75" spans="1:24" ht="19.5" customHeight="1" x14ac:dyDescent="0.4">
      <c r="A75" s="309"/>
      <c r="B75" s="309"/>
      <c r="C75" s="309"/>
      <c r="D75" s="309"/>
      <c r="E75" s="309"/>
      <c r="F75" s="309"/>
      <c r="G75" s="309"/>
      <c r="H75" s="309"/>
      <c r="I75" s="309"/>
      <c r="J75" s="309"/>
      <c r="K75" s="309"/>
      <c r="L75" s="309"/>
      <c r="M75" s="309"/>
      <c r="N75" s="309"/>
      <c r="O75" s="309"/>
      <c r="P75" s="309"/>
      <c r="Q75" s="309"/>
      <c r="R75" s="309"/>
      <c r="S75" s="309"/>
      <c r="T75" s="309"/>
      <c r="U75" s="309"/>
      <c r="V75" s="309"/>
      <c r="W75" s="309"/>
      <c r="X75" s="309"/>
    </row>
    <row r="76" spans="1:24" ht="19.5" customHeight="1" x14ac:dyDescent="0.4">
      <c r="A76" s="141" t="s">
        <v>343</v>
      </c>
      <c r="B76" s="141"/>
      <c r="C76" s="141"/>
      <c r="D76" s="141"/>
      <c r="E76" s="141"/>
      <c r="F76" s="141"/>
      <c r="G76" s="141"/>
      <c r="H76" s="141"/>
      <c r="I76" s="141"/>
      <c r="J76" s="141"/>
      <c r="K76" s="141"/>
      <c r="L76" s="141"/>
      <c r="M76" s="141"/>
      <c r="N76" s="141"/>
      <c r="O76" s="141"/>
      <c r="P76" s="141"/>
      <c r="Q76" s="141"/>
      <c r="R76" s="141"/>
      <c r="S76" s="141"/>
      <c r="T76" s="141"/>
      <c r="U76" s="141"/>
      <c r="V76" s="141"/>
      <c r="W76" s="141"/>
      <c r="X76" s="141"/>
    </row>
    <row r="77" spans="1:24" ht="19.5" customHeight="1" x14ac:dyDescent="0.4">
      <c r="A77" s="415" t="s">
        <v>344</v>
      </c>
      <c r="B77" s="415"/>
      <c r="C77" s="415"/>
      <c r="D77" s="415"/>
      <c r="E77" s="415" t="s">
        <v>345</v>
      </c>
      <c r="F77" s="415"/>
      <c r="G77" s="415"/>
      <c r="H77" s="415"/>
      <c r="I77" s="415"/>
      <c r="J77" s="415"/>
      <c r="K77" s="415"/>
      <c r="L77" s="415"/>
      <c r="M77" s="415"/>
      <c r="N77" s="415"/>
      <c r="O77" s="415"/>
      <c r="P77" s="415"/>
      <c r="Q77" s="415"/>
      <c r="R77" s="415"/>
      <c r="S77" s="415"/>
      <c r="T77" s="416" t="s">
        <v>346</v>
      </c>
      <c r="U77" s="417"/>
      <c r="V77" s="417"/>
      <c r="W77" s="417"/>
      <c r="X77" s="418"/>
    </row>
    <row r="78" spans="1:24" ht="19.5" customHeight="1" x14ac:dyDescent="0.4">
      <c r="A78" s="426" t="s">
        <v>190</v>
      </c>
      <c r="B78" s="426"/>
      <c r="C78" s="426"/>
      <c r="D78" s="426"/>
      <c r="E78" s="427" t="s">
        <v>190</v>
      </c>
      <c r="F78" s="427"/>
      <c r="G78" s="427"/>
      <c r="H78" s="427"/>
      <c r="I78" s="427"/>
      <c r="J78" s="427"/>
      <c r="K78" s="427"/>
      <c r="L78" s="427"/>
      <c r="M78" s="427"/>
      <c r="N78" s="427"/>
      <c r="O78" s="427"/>
      <c r="P78" s="427"/>
      <c r="Q78" s="427"/>
      <c r="R78" s="427"/>
      <c r="S78" s="427"/>
      <c r="T78" s="428">
        <v>10</v>
      </c>
      <c r="U78" s="429"/>
      <c r="V78" s="429"/>
      <c r="W78" s="430" t="s">
        <v>347</v>
      </c>
      <c r="X78" s="431"/>
    </row>
    <row r="79" spans="1:24" ht="19.5" customHeight="1" x14ac:dyDescent="0.4">
      <c r="A79" s="415"/>
      <c r="B79" s="415"/>
      <c r="C79" s="415"/>
      <c r="D79" s="415"/>
      <c r="E79" s="415"/>
      <c r="F79" s="415"/>
      <c r="G79" s="415"/>
      <c r="H79" s="415"/>
      <c r="I79" s="415"/>
      <c r="J79" s="415"/>
      <c r="K79" s="415"/>
      <c r="L79" s="415"/>
      <c r="M79" s="415"/>
      <c r="N79" s="415"/>
      <c r="O79" s="415"/>
      <c r="P79" s="415"/>
      <c r="Q79" s="415"/>
      <c r="R79" s="415"/>
      <c r="S79" s="415"/>
      <c r="T79" s="416"/>
      <c r="U79" s="417"/>
      <c r="V79" s="417"/>
      <c r="W79" s="430" t="s">
        <v>347</v>
      </c>
      <c r="X79" s="431"/>
    </row>
    <row r="80" spans="1:24" ht="19.5" customHeight="1" x14ac:dyDescent="0.4">
      <c r="A80" s="309"/>
      <c r="B80" s="309"/>
      <c r="C80" s="309"/>
      <c r="D80" s="309"/>
      <c r="E80" s="309"/>
      <c r="F80" s="309"/>
      <c r="G80" s="309"/>
      <c r="H80" s="309"/>
      <c r="I80" s="309"/>
      <c r="J80" s="309"/>
      <c r="K80" s="309"/>
      <c r="L80" s="309"/>
      <c r="M80" s="309"/>
      <c r="N80" s="309"/>
      <c r="O80" s="309"/>
      <c r="P80" s="309"/>
      <c r="Q80" s="309"/>
      <c r="R80" s="309"/>
      <c r="S80" s="309"/>
      <c r="T80" s="309"/>
      <c r="U80" s="309"/>
      <c r="V80" s="309"/>
      <c r="W80" s="309"/>
      <c r="X80" s="309"/>
    </row>
    <row r="81" spans="1:24" ht="19.5" customHeight="1" x14ac:dyDescent="0.4">
      <c r="A81" s="141" t="s">
        <v>348</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row>
    <row r="82" spans="1:24" ht="36" customHeight="1" x14ac:dyDescent="0.4">
      <c r="A82" s="420" t="s">
        <v>349</v>
      </c>
      <c r="B82" s="421"/>
      <c r="C82" s="421"/>
      <c r="D82" s="421"/>
      <c r="E82" s="421"/>
      <c r="F82" s="421"/>
      <c r="G82" s="421"/>
      <c r="H82" s="421"/>
      <c r="I82" s="421"/>
      <c r="J82" s="421"/>
      <c r="K82" s="421"/>
      <c r="L82" s="421"/>
      <c r="M82" s="421"/>
      <c r="N82" s="421"/>
      <c r="O82" s="421"/>
      <c r="P82" s="421"/>
      <c r="Q82" s="421"/>
      <c r="R82" s="421"/>
      <c r="S82" s="421"/>
      <c r="T82" s="421"/>
      <c r="U82" s="421"/>
      <c r="V82" s="421"/>
      <c r="W82" s="421"/>
      <c r="X82" s="421"/>
    </row>
    <row r="83" spans="1:24" ht="36" customHeight="1" x14ac:dyDescent="0.4">
      <c r="A83" s="422" t="s">
        <v>350</v>
      </c>
      <c r="B83" s="423"/>
      <c r="C83" s="423"/>
      <c r="D83" s="423"/>
      <c r="E83" s="423"/>
      <c r="F83" s="423"/>
      <c r="G83" s="423"/>
      <c r="H83" s="423"/>
      <c r="I83" s="423"/>
      <c r="J83" s="423"/>
      <c r="K83" s="423"/>
      <c r="L83" s="423"/>
      <c r="M83" s="423"/>
      <c r="N83" s="423"/>
      <c r="O83" s="423"/>
      <c r="P83" s="423"/>
      <c r="Q83" s="423"/>
      <c r="R83" s="423"/>
      <c r="S83" s="423"/>
      <c r="T83" s="423"/>
      <c r="U83" s="423"/>
      <c r="V83" s="423"/>
      <c r="W83" s="423"/>
      <c r="X83" s="423"/>
    </row>
    <row r="84" spans="1:24" s="47" customFormat="1" ht="20.100000000000001" customHeight="1" x14ac:dyDescent="0.4">
      <c r="A84" s="240" t="s">
        <v>351</v>
      </c>
      <c r="B84" s="240"/>
      <c r="C84" s="240"/>
      <c r="D84" s="240"/>
      <c r="E84" s="240"/>
      <c r="F84" s="240"/>
      <c r="G84" s="240"/>
      <c r="H84" s="240"/>
      <c r="I84" s="240"/>
      <c r="J84" s="240"/>
      <c r="K84" s="240"/>
      <c r="L84" s="240"/>
      <c r="M84" s="240"/>
      <c r="N84" s="240"/>
      <c r="O84" s="240"/>
      <c r="P84" s="240"/>
      <c r="Q84" s="240"/>
      <c r="R84" s="240"/>
      <c r="S84" s="240"/>
      <c r="T84" s="240"/>
      <c r="U84" s="240"/>
      <c r="V84" s="240"/>
      <c r="W84" s="240"/>
      <c r="X84" s="240"/>
    </row>
    <row r="85" spans="1:24" ht="19.5" customHeight="1" x14ac:dyDescent="0.4">
      <c r="A85" s="309"/>
      <c r="B85" s="309"/>
      <c r="C85" s="309"/>
      <c r="D85" s="309"/>
      <c r="E85" s="309"/>
      <c r="F85" s="309"/>
      <c r="G85" s="309"/>
      <c r="H85" s="309"/>
      <c r="I85" s="309"/>
      <c r="J85" s="309"/>
      <c r="K85" s="309"/>
      <c r="L85" s="309"/>
      <c r="M85" s="309"/>
      <c r="N85" s="309"/>
      <c r="O85" s="309"/>
      <c r="P85" s="309"/>
      <c r="Q85" s="309"/>
      <c r="R85" s="309"/>
      <c r="S85" s="309"/>
      <c r="T85" s="309"/>
      <c r="U85" s="309"/>
      <c r="V85" s="309"/>
      <c r="W85" s="309"/>
      <c r="X85" s="309"/>
    </row>
    <row r="86" spans="1:24" ht="19.5" customHeight="1" x14ac:dyDescent="0.4">
      <c r="A86" s="141" t="s">
        <v>352</v>
      </c>
      <c r="B86" s="141"/>
      <c r="C86" s="141"/>
      <c r="D86" s="141"/>
      <c r="E86" s="141"/>
      <c r="F86" s="141"/>
      <c r="G86" s="141"/>
      <c r="H86" s="141"/>
      <c r="I86" s="141"/>
      <c r="J86" s="141"/>
      <c r="K86" s="141"/>
      <c r="L86" s="141"/>
      <c r="M86" s="141"/>
      <c r="N86" s="141"/>
      <c r="O86" s="141"/>
      <c r="P86" s="141"/>
      <c r="Q86" s="141"/>
      <c r="R86" s="141"/>
      <c r="S86" s="141"/>
      <c r="T86" s="141"/>
      <c r="U86" s="141"/>
      <c r="V86" s="141"/>
      <c r="W86" s="141"/>
      <c r="X86" s="141"/>
    </row>
    <row r="87" spans="1:24" ht="73.5" customHeight="1" x14ac:dyDescent="0.4">
      <c r="A87" s="424" t="s">
        <v>353</v>
      </c>
      <c r="B87" s="425"/>
      <c r="C87" s="425"/>
      <c r="D87" s="425"/>
      <c r="E87" s="425"/>
      <c r="F87" s="425"/>
      <c r="G87" s="425"/>
      <c r="H87" s="425"/>
      <c r="I87" s="425"/>
      <c r="J87" s="425"/>
      <c r="K87" s="425"/>
      <c r="L87" s="425"/>
      <c r="M87" s="425"/>
      <c r="N87" s="425"/>
      <c r="O87" s="425"/>
      <c r="P87" s="425"/>
      <c r="Q87" s="425"/>
      <c r="R87" s="425"/>
      <c r="S87" s="425"/>
      <c r="T87" s="425"/>
      <c r="U87" s="425"/>
      <c r="V87" s="425"/>
      <c r="W87" s="425"/>
      <c r="X87" s="425"/>
    </row>
    <row r="88" spans="1:24" s="47" customFormat="1" ht="20.100000000000001" customHeight="1" x14ac:dyDescent="0.4">
      <c r="A88" s="240" t="s">
        <v>354</v>
      </c>
      <c r="B88" s="240"/>
      <c r="C88" s="240"/>
      <c r="D88" s="240"/>
      <c r="E88" s="240"/>
      <c r="F88" s="240"/>
      <c r="G88" s="240"/>
      <c r="H88" s="240"/>
      <c r="I88" s="240"/>
      <c r="J88" s="240"/>
      <c r="K88" s="240"/>
      <c r="L88" s="240"/>
      <c r="M88" s="240"/>
      <c r="N88" s="240"/>
      <c r="O88" s="240"/>
      <c r="P88" s="240"/>
      <c r="Q88" s="240"/>
      <c r="R88" s="240"/>
      <c r="S88" s="240"/>
      <c r="T88" s="240"/>
      <c r="U88" s="240"/>
      <c r="V88" s="240"/>
      <c r="W88" s="240"/>
      <c r="X88" s="240"/>
    </row>
    <row r="89" spans="1:24" s="47" customFormat="1" ht="20.100000000000001" customHeight="1" x14ac:dyDescent="0.4">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row>
    <row r="90" spans="1:24" s="47" customFormat="1" ht="14.25" x14ac:dyDescent="0.4">
      <c r="A90" s="166" t="s">
        <v>355</v>
      </c>
      <c r="B90" s="166"/>
      <c r="C90" s="166"/>
      <c r="D90" s="166"/>
      <c r="E90" s="166"/>
      <c r="F90" s="166"/>
      <c r="G90" s="166"/>
      <c r="H90" s="166"/>
      <c r="I90" s="166"/>
      <c r="J90" s="166"/>
      <c r="K90" s="166"/>
      <c r="L90" s="166"/>
      <c r="M90" s="166"/>
      <c r="N90" s="166"/>
      <c r="O90" s="166"/>
      <c r="P90" s="166"/>
      <c r="Q90" s="166"/>
      <c r="R90" s="166"/>
      <c r="S90" s="166"/>
      <c r="T90" s="166"/>
      <c r="U90" s="166"/>
      <c r="V90" s="166"/>
      <c r="W90" s="166"/>
      <c r="X90" s="166"/>
    </row>
    <row r="91" spans="1:24" s="47" customFormat="1" ht="189.75" customHeight="1" x14ac:dyDescent="0.4">
      <c r="A91" s="167" t="s">
        <v>356</v>
      </c>
      <c r="B91" s="419" t="s">
        <v>477</v>
      </c>
      <c r="C91" s="419"/>
      <c r="D91" s="419"/>
      <c r="E91" s="419"/>
      <c r="F91" s="419"/>
      <c r="G91" s="419"/>
      <c r="H91" s="419"/>
      <c r="I91" s="419"/>
      <c r="J91" s="419"/>
      <c r="K91" s="419"/>
      <c r="L91" s="419"/>
      <c r="M91" s="419"/>
      <c r="N91" s="419"/>
      <c r="O91" s="419"/>
      <c r="P91" s="419"/>
      <c r="Q91" s="419"/>
      <c r="R91" s="419"/>
      <c r="S91" s="419"/>
      <c r="T91" s="419"/>
      <c r="U91" s="419"/>
      <c r="V91" s="419"/>
      <c r="W91" s="419"/>
      <c r="X91" s="419"/>
    </row>
    <row r="92" spans="1:24" s="47" customFormat="1" ht="36" customHeight="1" x14ac:dyDescent="0.4">
      <c r="A92" s="167"/>
    </row>
    <row r="93" spans="1:24" s="47" customFormat="1" ht="36" customHeight="1" x14ac:dyDescent="0.4">
      <c r="A93" s="167"/>
    </row>
    <row r="94" spans="1:24" s="47" customFormat="1" ht="36" customHeight="1" x14ac:dyDescent="0.4">
      <c r="A94" s="167"/>
    </row>
    <row r="95" spans="1:24" ht="18.75" x14ac:dyDescent="0.4">
      <c r="A95" s="167"/>
      <c r="N95" s="101"/>
      <c r="O95" s="89"/>
      <c r="P95" s="89"/>
    </row>
    <row r="96" spans="1:24" ht="18.75" x14ac:dyDescent="0.4">
      <c r="A96" s="167"/>
      <c r="N96" s="101"/>
      <c r="O96" s="89"/>
      <c r="P96" s="89"/>
    </row>
    <row r="97" spans="1:31" ht="18.75" x14ac:dyDescent="0.4">
      <c r="A97" s="167"/>
      <c r="AB97" s="89"/>
      <c r="AC97" s="89"/>
    </row>
    <row r="98" spans="1:31" ht="18.75" x14ac:dyDescent="0.4">
      <c r="A98" s="167"/>
      <c r="AB98" s="89"/>
      <c r="AC98" s="89"/>
    </row>
    <row r="99" spans="1:31" ht="18.75" x14ac:dyDescent="0.4">
      <c r="AB99" s="89"/>
      <c r="AC99" s="89"/>
    </row>
    <row r="100" spans="1:31" ht="18.75" x14ac:dyDescent="0.4">
      <c r="AB100" s="89"/>
      <c r="AC100" s="89"/>
    </row>
    <row r="101" spans="1:31" ht="18.75" x14ac:dyDescent="0.4">
      <c r="AB101" s="89"/>
      <c r="AC101" s="89"/>
    </row>
    <row r="102" spans="1:31" ht="18.75" x14ac:dyDescent="0.4">
      <c r="AB102" s="89"/>
      <c r="AC102" s="89"/>
    </row>
    <row r="103" spans="1:31" ht="18.75" x14ac:dyDescent="0.4">
      <c r="AC103" s="101"/>
      <c r="AD103" s="89"/>
      <c r="AE103" s="89"/>
    </row>
    <row r="104" spans="1:31" ht="18.75" x14ac:dyDescent="0.4">
      <c r="AC104" s="89"/>
      <c r="AD104" s="89"/>
    </row>
    <row r="105" spans="1:31" ht="18.75" x14ac:dyDescent="0.4">
      <c r="AC105" s="89"/>
      <c r="AD105" s="89"/>
    </row>
    <row r="106" spans="1:31" ht="18.75" x14ac:dyDescent="0.4">
      <c r="AC106" s="89"/>
      <c r="AD106" s="89"/>
    </row>
    <row r="107" spans="1:31" ht="18.75" x14ac:dyDescent="0.4">
      <c r="AC107" s="89"/>
      <c r="AD107" s="89"/>
    </row>
    <row r="108" spans="1:31" ht="18.75" x14ac:dyDescent="0.4">
      <c r="AC108" s="89"/>
      <c r="AD108" s="89"/>
    </row>
    <row r="109" spans="1:31" ht="18.75" x14ac:dyDescent="0.4">
      <c r="AC109" s="89"/>
      <c r="AD109" s="89"/>
    </row>
    <row r="110" spans="1:31" ht="18.75" x14ac:dyDescent="0.4">
      <c r="AC110" s="89"/>
      <c r="AD110" s="89"/>
    </row>
    <row r="111" spans="1:31" ht="18.75" x14ac:dyDescent="0.4">
      <c r="AD111" s="89"/>
      <c r="AE111" s="89"/>
    </row>
    <row r="112" spans="1:31" ht="18.75" x14ac:dyDescent="0.4">
      <c r="AD112" s="89"/>
      <c r="AE112" s="89"/>
    </row>
    <row r="113" spans="29:31" ht="18.75" x14ac:dyDescent="0.4">
      <c r="AD113" s="89"/>
      <c r="AE113" s="89"/>
    </row>
    <row r="114" spans="29:31" ht="18.75" x14ac:dyDescent="0.4">
      <c r="AD114" s="89"/>
      <c r="AE114" s="89"/>
    </row>
    <row r="115" spans="29:31" ht="18.75" x14ac:dyDescent="0.4">
      <c r="AD115" s="89"/>
      <c r="AE115" s="89"/>
    </row>
    <row r="116" spans="29:31" ht="18.75" x14ac:dyDescent="0.4">
      <c r="AD116" s="89"/>
      <c r="AE116" s="89"/>
    </row>
    <row r="117" spans="29:31" ht="18.75" x14ac:dyDescent="0.4">
      <c r="AD117" s="89"/>
      <c r="AE117" s="89"/>
    </row>
    <row r="118" spans="29:31" ht="18.75" x14ac:dyDescent="0.4">
      <c r="AD118" s="89"/>
      <c r="AE118" s="89"/>
    </row>
    <row r="119" spans="29:31" ht="18.75" x14ac:dyDescent="0.4">
      <c r="AD119" s="89"/>
      <c r="AE119" s="89"/>
    </row>
    <row r="120" spans="29:31" ht="18.75" x14ac:dyDescent="0.4">
      <c r="AC120" s="102"/>
      <c r="AD120" s="89"/>
      <c r="AE120" s="89"/>
    </row>
  </sheetData>
  <mergeCells count="344">
    <mergeCell ref="B91:X91"/>
    <mergeCell ref="A80:X80"/>
    <mergeCell ref="A82:X82"/>
    <mergeCell ref="A83:X83"/>
    <mergeCell ref="A84:X84"/>
    <mergeCell ref="A85:X85"/>
    <mergeCell ref="A87:X87"/>
    <mergeCell ref="A78:D78"/>
    <mergeCell ref="E78:S78"/>
    <mergeCell ref="T78:V78"/>
    <mergeCell ref="W78:X78"/>
    <mergeCell ref="A79:D79"/>
    <mergeCell ref="E79:S79"/>
    <mergeCell ref="T79:V79"/>
    <mergeCell ref="W79:X79"/>
    <mergeCell ref="A88:X88"/>
    <mergeCell ref="O74:P74"/>
    <mergeCell ref="M73:N73"/>
    <mergeCell ref="O73:P73"/>
    <mergeCell ref="Q74:R74"/>
    <mergeCell ref="S74:T74"/>
    <mergeCell ref="U74:V74"/>
    <mergeCell ref="W74:X74"/>
    <mergeCell ref="A75:X75"/>
    <mergeCell ref="A77:D77"/>
    <mergeCell ref="E77:S77"/>
    <mergeCell ref="T77:X77"/>
    <mergeCell ref="E74:F74"/>
    <mergeCell ref="G74:H74"/>
    <mergeCell ref="W71:X71"/>
    <mergeCell ref="E72:F72"/>
    <mergeCell ref="G72:H72"/>
    <mergeCell ref="I72:J72"/>
    <mergeCell ref="K72:L72"/>
    <mergeCell ref="M72:N72"/>
    <mergeCell ref="A73:B74"/>
    <mergeCell ref="E73:F73"/>
    <mergeCell ref="G73:H73"/>
    <mergeCell ref="I73:J73"/>
    <mergeCell ref="K73:L73"/>
    <mergeCell ref="O71:P71"/>
    <mergeCell ref="Q73:R73"/>
    <mergeCell ref="S73:T73"/>
    <mergeCell ref="U73:V73"/>
    <mergeCell ref="W73:X73"/>
    <mergeCell ref="O72:P72"/>
    <mergeCell ref="Q72:R72"/>
    <mergeCell ref="S72:T72"/>
    <mergeCell ref="U72:V72"/>
    <mergeCell ref="W72:X72"/>
    <mergeCell ref="I74:J74"/>
    <mergeCell ref="K74:L74"/>
    <mergeCell ref="M74:N74"/>
    <mergeCell ref="A71:B72"/>
    <mergeCell ref="E71:F71"/>
    <mergeCell ref="G71:H71"/>
    <mergeCell ref="I71:J71"/>
    <mergeCell ref="K71:L71"/>
    <mergeCell ref="M71:N71"/>
    <mergeCell ref="Q71:R71"/>
    <mergeCell ref="S71:T71"/>
    <mergeCell ref="U71:V71"/>
    <mergeCell ref="U69:V69"/>
    <mergeCell ref="W69:X69"/>
    <mergeCell ref="E70:F70"/>
    <mergeCell ref="G70:H70"/>
    <mergeCell ref="I70:J70"/>
    <mergeCell ref="K70:L70"/>
    <mergeCell ref="M70:N70"/>
    <mergeCell ref="O70:P70"/>
    <mergeCell ref="Q70:R70"/>
    <mergeCell ref="S70:T70"/>
    <mergeCell ref="U70:V70"/>
    <mergeCell ref="W70:X70"/>
    <mergeCell ref="A69:B70"/>
    <mergeCell ref="E69:F69"/>
    <mergeCell ref="G69:H69"/>
    <mergeCell ref="I69:J69"/>
    <mergeCell ref="K69:L69"/>
    <mergeCell ref="M69:N69"/>
    <mergeCell ref="O69:P69"/>
    <mergeCell ref="Q69:R69"/>
    <mergeCell ref="S69:T69"/>
    <mergeCell ref="U67:V67"/>
    <mergeCell ref="W67:X67"/>
    <mergeCell ref="E68:F68"/>
    <mergeCell ref="G68:H68"/>
    <mergeCell ref="I68:J68"/>
    <mergeCell ref="K68:L68"/>
    <mergeCell ref="M68:N68"/>
    <mergeCell ref="O68:P68"/>
    <mergeCell ref="Q68:R68"/>
    <mergeCell ref="S68:T68"/>
    <mergeCell ref="U68:V68"/>
    <mergeCell ref="W68:X68"/>
    <mergeCell ref="A67:B68"/>
    <mergeCell ref="E67:F67"/>
    <mergeCell ref="G67:H67"/>
    <mergeCell ref="I67:J67"/>
    <mergeCell ref="K67:L67"/>
    <mergeCell ref="M67:N67"/>
    <mergeCell ref="O67:P67"/>
    <mergeCell ref="Q67:R67"/>
    <mergeCell ref="S67:T67"/>
    <mergeCell ref="E66:F66"/>
    <mergeCell ref="G66:H66"/>
    <mergeCell ref="I66:J66"/>
    <mergeCell ref="K66:L66"/>
    <mergeCell ref="M66:N66"/>
    <mergeCell ref="O66:P66"/>
    <mergeCell ref="Q66:T66"/>
    <mergeCell ref="U66:V66"/>
    <mergeCell ref="W66:X66"/>
    <mergeCell ref="A64:B65"/>
    <mergeCell ref="E64:F64"/>
    <mergeCell ref="G64:H64"/>
    <mergeCell ref="I64:J64"/>
    <mergeCell ref="K64:L64"/>
    <mergeCell ref="M64:T64"/>
    <mergeCell ref="U64:V64"/>
    <mergeCell ref="W64:X64"/>
    <mergeCell ref="E65:F65"/>
    <mergeCell ref="G65:H65"/>
    <mergeCell ref="I65:J65"/>
    <mergeCell ref="K65:L65"/>
    <mergeCell ref="M65:N65"/>
    <mergeCell ref="O65:P65"/>
    <mergeCell ref="Q65:R65"/>
    <mergeCell ref="S65:T65"/>
    <mergeCell ref="U65:V65"/>
    <mergeCell ref="W65:X65"/>
    <mergeCell ref="E63:F63"/>
    <mergeCell ref="G63:H63"/>
    <mergeCell ref="I63:J63"/>
    <mergeCell ref="K63:L63"/>
    <mergeCell ref="M63:N63"/>
    <mergeCell ref="O63:P63"/>
    <mergeCell ref="Q63:R63"/>
    <mergeCell ref="S63:V63"/>
    <mergeCell ref="W63:X63"/>
    <mergeCell ref="A61:B62"/>
    <mergeCell ref="E61:F61"/>
    <mergeCell ref="G61:H61"/>
    <mergeCell ref="I61:J61"/>
    <mergeCell ref="K61:L61"/>
    <mergeCell ref="M61:N61"/>
    <mergeCell ref="O61:V61"/>
    <mergeCell ref="W61:X61"/>
    <mergeCell ref="E62:F62"/>
    <mergeCell ref="G62:H62"/>
    <mergeCell ref="I62:J62"/>
    <mergeCell ref="K62:L62"/>
    <mergeCell ref="M62:N62"/>
    <mergeCell ref="O62:P62"/>
    <mergeCell ref="Q62:R62"/>
    <mergeCell ref="S62:T62"/>
    <mergeCell ref="U62:V62"/>
    <mergeCell ref="W62:X62"/>
    <mergeCell ref="W59:X59"/>
    <mergeCell ref="E60:F60"/>
    <mergeCell ref="G60:H60"/>
    <mergeCell ref="I60:J60"/>
    <mergeCell ref="K60:L60"/>
    <mergeCell ref="M60:N60"/>
    <mergeCell ref="O60:P60"/>
    <mergeCell ref="Q60:R60"/>
    <mergeCell ref="S60:T60"/>
    <mergeCell ref="U60:V60"/>
    <mergeCell ref="W60:X60"/>
    <mergeCell ref="A59:B60"/>
    <mergeCell ref="E59:F59"/>
    <mergeCell ref="G59:H59"/>
    <mergeCell ref="I59:J59"/>
    <mergeCell ref="K59:N59"/>
    <mergeCell ref="O59:P59"/>
    <mergeCell ref="Q59:R59"/>
    <mergeCell ref="S59:T59"/>
    <mergeCell ref="U59:V59"/>
    <mergeCell ref="U57:V57"/>
    <mergeCell ref="W57:X57"/>
    <mergeCell ref="E58:F58"/>
    <mergeCell ref="G58:H58"/>
    <mergeCell ref="I58:J58"/>
    <mergeCell ref="K58:L58"/>
    <mergeCell ref="M58:N58"/>
    <mergeCell ref="O58:P58"/>
    <mergeCell ref="Q58:R58"/>
    <mergeCell ref="S58:T58"/>
    <mergeCell ref="U58:V58"/>
    <mergeCell ref="W58:X58"/>
    <mergeCell ref="A57:B58"/>
    <mergeCell ref="E57:F57"/>
    <mergeCell ref="G57:H57"/>
    <mergeCell ref="I57:J57"/>
    <mergeCell ref="K57:L57"/>
    <mergeCell ref="M57:N57"/>
    <mergeCell ref="O57:P57"/>
    <mergeCell ref="Q57:R57"/>
    <mergeCell ref="S57:T57"/>
    <mergeCell ref="A47:X47"/>
    <mergeCell ref="A48:X48"/>
    <mergeCell ref="A49:X49"/>
    <mergeCell ref="A50:X50"/>
    <mergeCell ref="A51:X51"/>
    <mergeCell ref="A52:X52"/>
    <mergeCell ref="C53:E53"/>
    <mergeCell ref="A54:X54"/>
    <mergeCell ref="A55:X55"/>
    <mergeCell ref="A45:D45"/>
    <mergeCell ref="E45:G45"/>
    <mergeCell ref="I45:K45"/>
    <mergeCell ref="M45:O45"/>
    <mergeCell ref="Q45:S45"/>
    <mergeCell ref="U45:W45"/>
    <mergeCell ref="A46:D46"/>
    <mergeCell ref="E46:G46"/>
    <mergeCell ref="I46:K46"/>
    <mergeCell ref="M46:O46"/>
    <mergeCell ref="Q46:S46"/>
    <mergeCell ref="U46:W46"/>
    <mergeCell ref="A42:B42"/>
    <mergeCell ref="C42:D42"/>
    <mergeCell ref="E42:G42"/>
    <mergeCell ref="I42:K42"/>
    <mergeCell ref="M42:O42"/>
    <mergeCell ref="Q42:S42"/>
    <mergeCell ref="U42:W42"/>
    <mergeCell ref="A43:B44"/>
    <mergeCell ref="C43:D43"/>
    <mergeCell ref="E43:G43"/>
    <mergeCell ref="I43:K43"/>
    <mergeCell ref="M43:O43"/>
    <mergeCell ref="Q43:S43"/>
    <mergeCell ref="U43:W43"/>
    <mergeCell ref="C44:D44"/>
    <mergeCell ref="E44:G44"/>
    <mergeCell ref="I44:K44"/>
    <mergeCell ref="M44:O44"/>
    <mergeCell ref="Q44:S44"/>
    <mergeCell ref="U44:W44"/>
    <mergeCell ref="A41:B41"/>
    <mergeCell ref="C41:D41"/>
    <mergeCell ref="E41:G41"/>
    <mergeCell ref="I41:K41"/>
    <mergeCell ref="M41:O41"/>
    <mergeCell ref="Q41:S41"/>
    <mergeCell ref="U41:W41"/>
    <mergeCell ref="A40:B40"/>
    <mergeCell ref="C40:D40"/>
    <mergeCell ref="E40:G40"/>
    <mergeCell ref="I40:K40"/>
    <mergeCell ref="M40:O40"/>
    <mergeCell ref="Q40:S40"/>
    <mergeCell ref="U38:W38"/>
    <mergeCell ref="C39:D39"/>
    <mergeCell ref="E39:G39"/>
    <mergeCell ref="I39:K39"/>
    <mergeCell ref="M39:O39"/>
    <mergeCell ref="Q39:S39"/>
    <mergeCell ref="U40:W40"/>
    <mergeCell ref="U39:W39"/>
    <mergeCell ref="A36:B38"/>
    <mergeCell ref="C36:D36"/>
    <mergeCell ref="E36:G36"/>
    <mergeCell ref="I36:K36"/>
    <mergeCell ref="M36:O36"/>
    <mergeCell ref="Q36:S36"/>
    <mergeCell ref="U36:W36"/>
    <mergeCell ref="C37:D37"/>
    <mergeCell ref="U37:W37"/>
    <mergeCell ref="A33:B35"/>
    <mergeCell ref="C38:D38"/>
    <mergeCell ref="E38:G38"/>
    <mergeCell ref="I38:K38"/>
    <mergeCell ref="M38:O38"/>
    <mergeCell ref="Q38:S38"/>
    <mergeCell ref="Q35:S35"/>
    <mergeCell ref="E37:G37"/>
    <mergeCell ref="I37:K37"/>
    <mergeCell ref="M37:O37"/>
    <mergeCell ref="Q37:S37"/>
    <mergeCell ref="Q32:S32"/>
    <mergeCell ref="U32:W32"/>
    <mergeCell ref="M33:O33"/>
    <mergeCell ref="Q33:S33"/>
    <mergeCell ref="C35:D35"/>
    <mergeCell ref="E35:G35"/>
    <mergeCell ref="I35:K35"/>
    <mergeCell ref="M35:O35"/>
    <mergeCell ref="U33:W33"/>
    <mergeCell ref="C34:D34"/>
    <mergeCell ref="E34:G34"/>
    <mergeCell ref="I34:K34"/>
    <mergeCell ref="M34:O34"/>
    <mergeCell ref="Q34:S34"/>
    <mergeCell ref="U34:W34"/>
    <mergeCell ref="C33:D33"/>
    <mergeCell ref="E33:G33"/>
    <mergeCell ref="I33:K33"/>
    <mergeCell ref="U35:W35"/>
    <mergeCell ref="A29:B29"/>
    <mergeCell ref="C29:D29"/>
    <mergeCell ref="E29:H29"/>
    <mergeCell ref="I29:K29"/>
    <mergeCell ref="M29:O29"/>
    <mergeCell ref="Q29:S29"/>
    <mergeCell ref="U29:W29"/>
    <mergeCell ref="A30:B32"/>
    <mergeCell ref="C30:D30"/>
    <mergeCell ref="E30:G30"/>
    <mergeCell ref="I30:K30"/>
    <mergeCell ref="M30:O30"/>
    <mergeCell ref="Q30:S30"/>
    <mergeCell ref="U30:W30"/>
    <mergeCell ref="C31:D31"/>
    <mergeCell ref="E31:G31"/>
    <mergeCell ref="I31:K31"/>
    <mergeCell ref="M31:O31"/>
    <mergeCell ref="Q31:S31"/>
    <mergeCell ref="U31:W31"/>
    <mergeCell ref="C32:D32"/>
    <mergeCell ref="E32:G32"/>
    <mergeCell ref="I32:K32"/>
    <mergeCell ref="M32:O32"/>
    <mergeCell ref="A23:X23"/>
    <mergeCell ref="Z23:AD24"/>
    <mergeCell ref="A24:X24"/>
    <mergeCell ref="A26:X26"/>
    <mergeCell ref="A28:B28"/>
    <mergeCell ref="C28:D28"/>
    <mergeCell ref="E28:H28"/>
    <mergeCell ref="I28:L28"/>
    <mergeCell ref="M28:P28"/>
    <mergeCell ref="Q28:T28"/>
    <mergeCell ref="U28:X28"/>
    <mergeCell ref="R3:X3"/>
    <mergeCell ref="A14:X14"/>
    <mergeCell ref="Z15:AC16"/>
    <mergeCell ref="A16:X16"/>
    <mergeCell ref="A18:X18"/>
    <mergeCell ref="Z19:AC20"/>
    <mergeCell ref="A21:X21"/>
    <mergeCell ref="B22:D22"/>
    <mergeCell ref="E22:W22"/>
  </mergeCells>
  <phoneticPr fontId="1"/>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申請チェックリスト</vt:lpstr>
      <vt:lpstr>参加同意書</vt:lpstr>
      <vt:lpstr>地番一覧表</vt:lpstr>
      <vt:lpstr>位置図</vt:lpstr>
      <vt:lpstr>活動計画図</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活動計画図!Print_Area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陽子 遠藤</cp:lastModifiedBy>
  <cp:lastPrinted>2026-04-03T05:14:05Z</cp:lastPrinted>
  <dcterms:created xsi:type="dcterms:W3CDTF">2024-04-09T06:34:36Z</dcterms:created>
  <dcterms:modified xsi:type="dcterms:W3CDTF">2026-04-05T14:39:58Z</dcterms:modified>
</cp:coreProperties>
</file>