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253.100\share\◆50   森林山村多面的\◆R8年度森林山村多面的交付金 -(R7 コピー)\１募集・申請関係\4HPアップ用\"/>
    </mc:Choice>
  </mc:AlternateContent>
  <xr:revisionPtr revIDLastSave="0" documentId="13_ncr:1_{CB3798FE-2AB5-4554-8C37-F47FD050842A}" xr6:coauthVersionLast="47" xr6:coauthVersionMax="47" xr10:uidLastSave="{00000000-0000-0000-0000-000000000000}"/>
  <bookViews>
    <workbookView xWindow="-120" yWindow="-120" windowWidth="20730" windowHeight="11040" xr2:uid="{A8C54E08-BFD7-42DB-81EF-6AA484A7310F}"/>
  </bookViews>
  <sheets>
    <sheet name="申請チェックリスト" sheetId="12" r:id="rId1"/>
    <sheet name="参加同意書" sheetId="21" r:id="rId2"/>
    <sheet name="地番一覧表" sheetId="15" r:id="rId3"/>
    <sheet name="位置図" sheetId="23" r:id="rId4"/>
    <sheet name="活動計画図" sheetId="16" r:id="rId5"/>
    <sheet name="活動計画書" sheetId="18" r:id="rId6"/>
    <sheet name="安全講習会の実施予定・実績" sheetId="24" r:id="rId7"/>
    <sheet name="保険の契約内容（予定・実績）" sheetId="25" r:id="rId8"/>
    <sheet name="採択申請書" sheetId="19" r:id="rId9"/>
    <sheet name="資機材購入理由書" sheetId="20" r:id="rId10"/>
    <sheet name="安全装備現状と予定" sheetId="13" r:id="rId11"/>
    <sheet name="みどりチェック" sheetId="14" r:id="rId12"/>
  </sheets>
  <definedNames>
    <definedName name="_xlnm._FilterDatabase" localSheetId="2" hidden="1">地番一覧表!$A$1:$M$12</definedName>
    <definedName name="_Hlk92833663" localSheetId="8">採択申請書!$A$98</definedName>
    <definedName name="_xlnm.Print_Area" localSheetId="11">みどりチェック!$A$2:$F$33</definedName>
    <definedName name="_xlnm.Print_Area" localSheetId="6">安全講習会の実施予定・実績!$A$1:$D$17</definedName>
    <definedName name="_xlnm.Print_Area" localSheetId="10">安全装備現状と予定!$A$1:$E$31</definedName>
    <definedName name="_xlnm.Print_Area" localSheetId="5">活動計画書!$A$1:$L$149</definedName>
    <definedName name="_xlnm.Print_Area" localSheetId="4">活動計画図!$A$1:$J$34</definedName>
    <definedName name="_xlnm.Print_Area" localSheetId="8">採択申請書!$A$2:$X$91</definedName>
    <definedName name="_xlnm.Print_Area" localSheetId="1">参加同意書!$A$1:$E$44</definedName>
    <definedName name="_xlnm.Print_Area" localSheetId="9">資機材購入理由書!$A$1:$K$26</definedName>
    <definedName name="_xlnm.Print_Area" localSheetId="0">申請チェックリスト!$A$1:$H$42</definedName>
    <definedName name="_xlnm.Print_Area" localSheetId="2">地番一覧表!$A$1:$N$32</definedName>
    <definedName name="_xlnm.Print_Area" localSheetId="7">'保険の契約内容（予定・実績）'!$A$1:$H$15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19" l="1"/>
  <c r="M42" i="19"/>
  <c r="I42" i="19"/>
  <c r="Q41" i="19"/>
  <c r="U41" i="19" s="1"/>
  <c r="M41" i="19"/>
  <c r="I41" i="19"/>
  <c r="AJ40" i="19"/>
  <c r="AF40" i="19"/>
  <c r="AK39" i="19"/>
  <c r="AG39" i="19"/>
  <c r="AK38" i="19"/>
  <c r="AG38" i="19"/>
  <c r="Q38" i="19"/>
  <c r="M38" i="19"/>
  <c r="I38" i="19"/>
  <c r="AK37" i="19"/>
  <c r="AG37" i="19"/>
  <c r="Q37" i="19"/>
  <c r="M37" i="19"/>
  <c r="I37" i="19"/>
  <c r="AK36" i="19"/>
  <c r="AG36" i="19"/>
  <c r="Q36" i="19"/>
  <c r="M36" i="19"/>
  <c r="I36" i="19"/>
  <c r="AK35" i="19"/>
  <c r="AG35" i="19"/>
  <c r="Q35" i="19"/>
  <c r="M35" i="19"/>
  <c r="I35" i="19"/>
  <c r="AK34" i="19"/>
  <c r="AG34" i="19"/>
  <c r="Q34" i="19"/>
  <c r="M34" i="19"/>
  <c r="I34" i="19"/>
  <c r="AK33" i="19"/>
  <c r="AG33" i="19"/>
  <c r="Q33" i="19"/>
  <c r="M33" i="19"/>
  <c r="I33" i="19"/>
  <c r="Q32" i="19"/>
  <c r="M32" i="19"/>
  <c r="I32" i="19"/>
  <c r="Q31" i="19"/>
  <c r="M31" i="19"/>
  <c r="I31" i="19"/>
  <c r="Q30" i="19"/>
  <c r="M30" i="19"/>
  <c r="I30" i="19"/>
  <c r="Q29" i="19"/>
  <c r="M29" i="19"/>
  <c r="I29" i="19"/>
  <c r="F23" i="15"/>
  <c r="E23" i="15"/>
  <c r="U36" i="19" l="1"/>
  <c r="U34" i="19"/>
  <c r="U31" i="19"/>
  <c r="U42" i="19"/>
  <c r="U32" i="19"/>
  <c r="U37" i="19"/>
  <c r="U29" i="19"/>
  <c r="U35" i="19"/>
  <c r="U33" i="19"/>
  <c r="AG40" i="19"/>
  <c r="U43" i="19" s="1"/>
  <c r="U30" i="19"/>
  <c r="AK40" i="19"/>
  <c r="U44" i="19" s="1"/>
  <c r="U38" i="19"/>
  <c r="D29" i="13"/>
  <c r="D28" i="13"/>
  <c r="D27" i="13"/>
  <c r="D26" i="13"/>
  <c r="D25" i="13"/>
  <c r="D24" i="13"/>
  <c r="D23" i="13"/>
  <c r="D18" i="13"/>
  <c r="D17" i="13"/>
  <c r="D16" i="13"/>
  <c r="D15" i="13"/>
  <c r="D14" i="13"/>
  <c r="D13" i="13"/>
  <c r="U40" i="19" l="1"/>
  <c r="C53" i="19" l="1"/>
  <c r="U45" i="19"/>
</calcChain>
</file>

<file path=xl/sharedStrings.xml><?xml version="1.0" encoding="utf-8"?>
<sst xmlns="http://schemas.openxmlformats.org/spreadsheetml/2006/main" count="832" uniqueCount="572">
  <si>
    <t>活動組織の名称</t>
    <rPh sb="0" eb="4">
      <t>カツドウソシキ</t>
    </rPh>
    <rPh sb="5" eb="7">
      <t>メイショウ</t>
    </rPh>
    <phoneticPr fontId="1"/>
  </si>
  <si>
    <t>代表者の肩書</t>
    <rPh sb="0" eb="3">
      <t>ダイヒョウシャ</t>
    </rPh>
    <rPh sb="4" eb="6">
      <t>カタガキ</t>
    </rPh>
    <phoneticPr fontId="1"/>
  </si>
  <si>
    <t>代表者の氏名</t>
    <rPh sb="0" eb="3">
      <t>ダイヒョウシャ</t>
    </rPh>
    <rPh sb="4" eb="6">
      <t>シメイ</t>
    </rPh>
    <phoneticPr fontId="1"/>
  </si>
  <si>
    <t>事務所所在地</t>
    <rPh sb="0" eb="6">
      <t>ジムショショザイチ</t>
    </rPh>
    <phoneticPr fontId="1"/>
  </si>
  <si>
    <t>［活動計画書の２と一致］</t>
    <phoneticPr fontId="1"/>
  </si>
  <si>
    <t>住所</t>
    <rPh sb="0" eb="2">
      <t>ジュウショ</t>
    </rPh>
    <phoneticPr fontId="1"/>
  </si>
  <si>
    <t>肩書・氏名</t>
    <rPh sb="0" eb="2">
      <t>カタガキ</t>
    </rPh>
    <rPh sb="3" eb="5">
      <t>シメイ</t>
    </rPh>
    <phoneticPr fontId="1"/>
  </si>
  <si>
    <t>携帯電話番号</t>
    <rPh sb="0" eb="6">
      <t>ケイタイデンワバンゴウ</t>
    </rPh>
    <phoneticPr fontId="1"/>
  </si>
  <si>
    <t>メールアドレス</t>
    <phoneticPr fontId="1"/>
  </si>
  <si>
    <t>肩書：</t>
    <rPh sb="0" eb="2">
      <t>カタガキ</t>
    </rPh>
    <phoneticPr fontId="1"/>
  </si>
  <si>
    <t>氏名：</t>
    <rPh sb="0" eb="2">
      <t>シメイ</t>
    </rPh>
    <phoneticPr fontId="1"/>
  </si>
  <si>
    <t>電話：</t>
    <rPh sb="0" eb="2">
      <t>デンワ</t>
    </rPh>
    <phoneticPr fontId="1"/>
  </si>
  <si>
    <t>電話・ＦＡＸ</t>
    <rPh sb="0" eb="2">
      <t>デンワ</t>
    </rPh>
    <phoneticPr fontId="1"/>
  </si>
  <si>
    <t>ＦＡＸ：</t>
    <phoneticPr fontId="1"/>
  </si>
  <si>
    <t>チェック蘭</t>
    <rPh sb="4" eb="5">
      <t>ラン</t>
    </rPh>
    <phoneticPr fontId="1"/>
  </si>
  <si>
    <t>提出</t>
    <rPh sb="0" eb="2">
      <t>テイシュツ</t>
    </rPh>
    <phoneticPr fontId="1"/>
  </si>
  <si>
    <t>備考</t>
    <rPh sb="0" eb="2">
      <t>ビコウ</t>
    </rPh>
    <phoneticPr fontId="1"/>
  </si>
  <si>
    <t>①</t>
    <phoneticPr fontId="1"/>
  </si>
  <si>
    <t>②</t>
    <phoneticPr fontId="1"/>
  </si>
  <si>
    <t>③</t>
    <phoneticPr fontId="1"/>
  </si>
  <si>
    <t>④</t>
    <phoneticPr fontId="1"/>
  </si>
  <si>
    <t>⑤</t>
    <phoneticPr fontId="1"/>
  </si>
  <si>
    <t>⑥</t>
    <phoneticPr fontId="1"/>
  </si>
  <si>
    <t>⑦</t>
    <phoneticPr fontId="1"/>
  </si>
  <si>
    <t>提出書類チェックリスト（申請添付様式１）</t>
    <rPh sb="0" eb="4">
      <t>テイシュツショルイ</t>
    </rPh>
    <rPh sb="12" eb="18">
      <t>シンセイテンプヨウシキ</t>
    </rPh>
    <phoneticPr fontId="1"/>
  </si>
  <si>
    <t>⑧</t>
    <phoneticPr fontId="1"/>
  </si>
  <si>
    <t>⑨</t>
    <phoneticPr fontId="1"/>
  </si>
  <si>
    <t>⑩</t>
    <phoneticPr fontId="1"/>
  </si>
  <si>
    <t>⑪</t>
    <phoneticPr fontId="1"/>
  </si>
  <si>
    <t>地番一覧表</t>
    <rPh sb="0" eb="2">
      <t>チバン</t>
    </rPh>
    <rPh sb="2" eb="5">
      <t>イチランヒョウ</t>
    </rPh>
    <phoneticPr fontId="1"/>
  </si>
  <si>
    <t>対象森林の所有者を証明できる資料（登記簿謄本等）の写し</t>
    <rPh sb="0" eb="2">
      <t>タイショウ</t>
    </rPh>
    <rPh sb="2" eb="4">
      <t>シンリン</t>
    </rPh>
    <rPh sb="5" eb="8">
      <t>ショユウシャ</t>
    </rPh>
    <rPh sb="9" eb="11">
      <t>ショウメイ</t>
    </rPh>
    <rPh sb="14" eb="16">
      <t>シリョウ</t>
    </rPh>
    <rPh sb="17" eb="20">
      <t>トウキボ</t>
    </rPh>
    <rPh sb="20" eb="22">
      <t>トウホン</t>
    </rPh>
    <rPh sb="22" eb="23">
      <t>トウ</t>
    </rPh>
    <rPh sb="25" eb="26">
      <t>ウツ</t>
    </rPh>
    <phoneticPr fontId="1"/>
  </si>
  <si>
    <t>位置図（道路地図、ネット地図等）</t>
    <rPh sb="0" eb="3">
      <t>イチズ</t>
    </rPh>
    <rPh sb="4" eb="6">
      <t>ドウロ</t>
    </rPh>
    <rPh sb="6" eb="8">
      <t>チズ</t>
    </rPh>
    <rPh sb="12" eb="14">
      <t>チズ</t>
    </rPh>
    <rPh sb="14" eb="15">
      <t>トウ</t>
    </rPh>
    <phoneticPr fontId="1"/>
  </si>
  <si>
    <t>資機材購入理由書</t>
    <rPh sb="0" eb="3">
      <t>シキザイ</t>
    </rPh>
    <rPh sb="3" eb="5">
      <t>コウニュウ</t>
    </rPh>
    <rPh sb="5" eb="8">
      <t>リユウショ</t>
    </rPh>
    <phoneticPr fontId="1"/>
  </si>
  <si>
    <t>⑫</t>
    <phoneticPr fontId="1"/>
  </si>
  <si>
    <t>⑬</t>
    <phoneticPr fontId="1"/>
  </si>
  <si>
    <t>⑭</t>
    <phoneticPr fontId="1"/>
  </si>
  <si>
    <t>⑮</t>
    <phoneticPr fontId="1"/>
  </si>
  <si>
    <t>⑯</t>
    <phoneticPr fontId="1"/>
  </si>
  <si>
    <t>採択申請書</t>
    <rPh sb="0" eb="2">
      <t>サイタク</t>
    </rPh>
    <rPh sb="2" eb="5">
      <t>シンセイショ</t>
    </rPh>
    <phoneticPr fontId="1"/>
  </si>
  <si>
    <t>預金通帳コピー（活動団体名義、支店名、口座番号が確認できるページ）</t>
    <rPh sb="0" eb="2">
      <t>ヨキン</t>
    </rPh>
    <rPh sb="2" eb="4">
      <t>ツウチョウ</t>
    </rPh>
    <rPh sb="8" eb="10">
      <t>カツドウ</t>
    </rPh>
    <rPh sb="10" eb="12">
      <t>ダンタイ</t>
    </rPh>
    <rPh sb="12" eb="14">
      <t>メイギ</t>
    </rPh>
    <rPh sb="15" eb="18">
      <t>シテンメイ</t>
    </rPh>
    <rPh sb="19" eb="21">
      <t>コウザ</t>
    </rPh>
    <rPh sb="21" eb="23">
      <t>バンゴウ</t>
    </rPh>
    <rPh sb="24" eb="26">
      <t>カクニン</t>
    </rPh>
    <phoneticPr fontId="1"/>
  </si>
  <si>
    <t>※１</t>
    <phoneticPr fontId="1"/>
  </si>
  <si>
    <t>※２</t>
    <phoneticPr fontId="1"/>
  </si>
  <si>
    <t>番
号</t>
    <rPh sb="0" eb="1">
      <t>バン</t>
    </rPh>
    <rPh sb="2" eb="3">
      <t>ゴウ</t>
    </rPh>
    <phoneticPr fontId="1"/>
  </si>
  <si>
    <t>項　　　　　　目</t>
    <rPh sb="0" eb="1">
      <t>コウ</t>
    </rPh>
    <rPh sb="7" eb="8">
      <t>メ</t>
    </rPh>
    <phoneticPr fontId="1"/>
  </si>
  <si>
    <t>活動計画図（「活動計画図の記載例、活動計画図・写真について、申請に係わる手引き」を参照）</t>
    <rPh sb="0" eb="2">
      <t>カツドウ</t>
    </rPh>
    <rPh sb="2" eb="5">
      <t>ケイカクズ</t>
    </rPh>
    <rPh sb="7" eb="9">
      <t>カツドウ</t>
    </rPh>
    <rPh sb="9" eb="12">
      <t>ケイカクズ</t>
    </rPh>
    <rPh sb="13" eb="15">
      <t>キサイ</t>
    </rPh>
    <rPh sb="15" eb="16">
      <t>レイ</t>
    </rPh>
    <rPh sb="17" eb="19">
      <t>カツドウ</t>
    </rPh>
    <rPh sb="19" eb="21">
      <t>ケイカク</t>
    </rPh>
    <rPh sb="21" eb="22">
      <t>ズ</t>
    </rPh>
    <rPh sb="23" eb="25">
      <t>シャシン</t>
    </rPh>
    <rPh sb="30" eb="32">
      <t>シンセイ</t>
    </rPh>
    <rPh sb="33" eb="34">
      <t>カカ</t>
    </rPh>
    <rPh sb="36" eb="38">
      <t>テビ</t>
    </rPh>
    <rPh sb="41" eb="43">
      <t>サンショウ</t>
    </rPh>
    <phoneticPr fontId="1"/>
  </si>
  <si>
    <t>対象森林の現況がわかる写真（「活動計画図・写真について、申請に係わる手引き」を参照）</t>
    <rPh sb="0" eb="2">
      <t>タイショウ</t>
    </rPh>
    <rPh sb="2" eb="4">
      <t>シンリン</t>
    </rPh>
    <rPh sb="5" eb="7">
      <t>ゲンキョウ</t>
    </rPh>
    <rPh sb="11" eb="13">
      <t>シャシン</t>
    </rPh>
    <rPh sb="15" eb="17">
      <t>カツドウ</t>
    </rPh>
    <rPh sb="17" eb="19">
      <t>ケイカク</t>
    </rPh>
    <rPh sb="19" eb="20">
      <t>ズ</t>
    </rPh>
    <rPh sb="21" eb="23">
      <t>シャシン</t>
    </rPh>
    <rPh sb="28" eb="30">
      <t>シンセイ</t>
    </rPh>
    <rPh sb="31" eb="32">
      <t>カカ</t>
    </rPh>
    <rPh sb="34" eb="36">
      <t>テビ</t>
    </rPh>
    <rPh sb="39" eb="41">
      <t>サンショウ</t>
    </rPh>
    <phoneticPr fontId="1"/>
  </si>
  <si>
    <t>　※１：継続申請で変更がない場合は省略可　　　※２：希望がない場合は省略可</t>
    <rPh sb="4" eb="6">
      <t>ケイゾク</t>
    </rPh>
    <rPh sb="6" eb="8">
      <t>シンセイ</t>
    </rPh>
    <rPh sb="9" eb="11">
      <t>ヘンコウ</t>
    </rPh>
    <rPh sb="14" eb="16">
      <t>バアイ</t>
    </rPh>
    <rPh sb="17" eb="20">
      <t>ショウリャクカ</t>
    </rPh>
    <rPh sb="26" eb="28">
      <t>キボウ</t>
    </rPh>
    <rPh sb="31" eb="33">
      <t>バアイ</t>
    </rPh>
    <rPh sb="34" eb="37">
      <t>ショウリャクカ</t>
    </rPh>
    <phoneticPr fontId="1"/>
  </si>
  <si>
    <t>活動計画書</t>
    <rPh sb="0" eb="2">
      <t>カツドウ</t>
    </rPh>
    <rPh sb="2" eb="4">
      <t>ケイカク</t>
    </rPh>
    <rPh sb="4" eb="5">
      <t>ショ</t>
    </rPh>
    <phoneticPr fontId="1"/>
  </si>
  <si>
    <t>交付金の実施に関する協定書</t>
    <rPh sb="0" eb="3">
      <t>コウフキン</t>
    </rPh>
    <rPh sb="4" eb="6">
      <t>ジッシ</t>
    </rPh>
    <rPh sb="7" eb="8">
      <t>カン</t>
    </rPh>
    <rPh sb="10" eb="13">
      <t>キョウテイショ</t>
    </rPh>
    <phoneticPr fontId="1"/>
  </si>
  <si>
    <t>申請団体：○△の森を育てる会</t>
    <rPh sb="0" eb="2">
      <t>シンセイ</t>
    </rPh>
    <rPh sb="2" eb="4">
      <t>ダンタイ</t>
    </rPh>
    <rPh sb="8" eb="9">
      <t>モリ</t>
    </rPh>
    <rPh sb="10" eb="11">
      <t>ソダ</t>
    </rPh>
    <rPh sb="13" eb="14">
      <t>カイ</t>
    </rPh>
    <phoneticPr fontId="1"/>
  </si>
  <si>
    <t>申請箇所：千葉県市原市○△字池の脇32-1外６筆</t>
    <rPh sb="0" eb="2">
      <t>シンセイ</t>
    </rPh>
    <rPh sb="2" eb="4">
      <t>カショ</t>
    </rPh>
    <rPh sb="5" eb="7">
      <t>チバ</t>
    </rPh>
    <rPh sb="7" eb="8">
      <t>ケン</t>
    </rPh>
    <rPh sb="8" eb="10">
      <t>イチハラ</t>
    </rPh>
    <rPh sb="10" eb="11">
      <t>シ</t>
    </rPh>
    <rPh sb="21" eb="22">
      <t>ソト</t>
    </rPh>
    <rPh sb="23" eb="24">
      <t>フデ</t>
    </rPh>
    <phoneticPr fontId="1"/>
  </si>
  <si>
    <t>3年間の活動計画における交付メニュー（注４）</t>
    <rPh sb="1" eb="3">
      <t>ネンカン</t>
    </rPh>
    <rPh sb="4" eb="6">
      <t>カツドウ</t>
    </rPh>
    <rPh sb="6" eb="8">
      <t>ケイカク</t>
    </rPh>
    <rPh sb="12" eb="14">
      <t>コウフ</t>
    </rPh>
    <rPh sb="19" eb="20">
      <t>チュウ</t>
    </rPh>
    <phoneticPr fontId="1"/>
  </si>
  <si>
    <t>登記簿
謄本
番号</t>
    <rPh sb="0" eb="3">
      <t>トウキボ</t>
    </rPh>
    <rPh sb="4" eb="6">
      <t>トウホン</t>
    </rPh>
    <rPh sb="7" eb="9">
      <t>バンゴウ</t>
    </rPh>
    <phoneticPr fontId="1"/>
  </si>
  <si>
    <t>エリア番号</t>
    <rPh sb="3" eb="5">
      <t>バンゴウ</t>
    </rPh>
    <phoneticPr fontId="1"/>
  </si>
  <si>
    <t>大字・字</t>
    <rPh sb="0" eb="2">
      <t>オオアザ</t>
    </rPh>
    <rPh sb="3" eb="4">
      <t>アザ</t>
    </rPh>
    <phoneticPr fontId="1"/>
  </si>
  <si>
    <t>地番</t>
    <rPh sb="0" eb="2">
      <t>チバン</t>
    </rPh>
    <phoneticPr fontId="1"/>
  </si>
  <si>
    <r>
      <t>公簿面積等
(ｍ</t>
    </r>
    <r>
      <rPr>
        <b/>
        <vertAlign val="superscript"/>
        <sz val="11"/>
        <rFont val="游ゴシック"/>
        <family val="3"/>
        <charset val="128"/>
        <scheme val="minor"/>
      </rPr>
      <t>２</t>
    </r>
    <r>
      <rPr>
        <b/>
        <sz val="11"/>
        <rFont val="游ゴシック"/>
        <family val="3"/>
        <charset val="128"/>
        <scheme val="minor"/>
      </rPr>
      <t>)</t>
    </r>
    <rPh sb="0" eb="2">
      <t>コウボ</t>
    </rPh>
    <rPh sb="2" eb="4">
      <t>メンセキ</t>
    </rPh>
    <rPh sb="4" eb="5">
      <t>トウ</t>
    </rPh>
    <phoneticPr fontId="1"/>
  </si>
  <si>
    <r>
      <t>活動面積
(ｍ</t>
    </r>
    <r>
      <rPr>
        <b/>
        <vertAlign val="superscript"/>
        <sz val="11"/>
        <rFont val="游ゴシック"/>
        <family val="3"/>
        <charset val="128"/>
        <scheme val="minor"/>
      </rPr>
      <t>２</t>
    </r>
    <r>
      <rPr>
        <b/>
        <sz val="11"/>
        <rFont val="游ゴシック"/>
        <family val="3"/>
        <charset val="128"/>
        <scheme val="minor"/>
      </rPr>
      <t>)</t>
    </r>
    <rPh sb="0" eb="2">
      <t>カツドウ</t>
    </rPh>
    <rPh sb="2" eb="4">
      <t>メンセキ</t>
    </rPh>
    <phoneticPr fontId="1"/>
  </si>
  <si>
    <t>測量の種類
（注３）</t>
    <rPh sb="0" eb="2">
      <t>ソクリョウ</t>
    </rPh>
    <rPh sb="3" eb="5">
      <t>シュルイ</t>
    </rPh>
    <rPh sb="7" eb="8">
      <t>チュウ</t>
    </rPh>
    <phoneticPr fontId="1"/>
  </si>
  <si>
    <t>所有者氏名</t>
    <rPh sb="0" eb="2">
      <t>ショユウ</t>
    </rPh>
    <rPh sb="2" eb="3">
      <t>シャ</t>
    </rPh>
    <rPh sb="3" eb="5">
      <t>シメイ</t>
    </rPh>
    <phoneticPr fontId="1"/>
  </si>
  <si>
    <t>所有者住所</t>
    <rPh sb="0" eb="3">
      <t>ショユウシャ</t>
    </rPh>
    <rPh sb="3" eb="5">
      <t>ジュウショ</t>
    </rPh>
    <phoneticPr fontId="1"/>
  </si>
  <si>
    <t>令和７年度</t>
    <rPh sb="0" eb="1">
      <t>レイ</t>
    </rPh>
    <rPh sb="1" eb="2">
      <t>ワ</t>
    </rPh>
    <rPh sb="3" eb="5">
      <t>ネンド</t>
    </rPh>
    <phoneticPr fontId="1"/>
  </si>
  <si>
    <t>令和８年度</t>
    <rPh sb="0" eb="1">
      <t>レイ</t>
    </rPh>
    <rPh sb="1" eb="2">
      <t>ワ</t>
    </rPh>
    <rPh sb="3" eb="5">
      <t>ネンド</t>
    </rPh>
    <phoneticPr fontId="1"/>
  </si>
  <si>
    <t>令和９年度</t>
    <rPh sb="0" eb="1">
      <t>レイ</t>
    </rPh>
    <rPh sb="1" eb="2">
      <t>ワ</t>
    </rPh>
    <rPh sb="3" eb="5">
      <t>ネンド</t>
    </rPh>
    <phoneticPr fontId="1"/>
  </si>
  <si>
    <t>○△字池の脇</t>
    <phoneticPr fontId="1"/>
  </si>
  <si>
    <t>32-1</t>
  </si>
  <si>
    <t>ア</t>
  </si>
  <si>
    <t>○○　○○</t>
  </si>
  <si>
    <t>××市○△～</t>
    <rPh sb="2" eb="3">
      <t>シ</t>
    </rPh>
    <phoneticPr fontId="1"/>
  </si>
  <si>
    <t>森林活用</t>
  </si>
  <si>
    <t>33</t>
  </si>
  <si>
    <t>竹林活用</t>
  </si>
  <si>
    <t>12</t>
  </si>
  <si>
    <t>○□　×△</t>
    <phoneticPr fontId="1"/>
  </si>
  <si>
    <t>－</t>
  </si>
  <si>
    <t>作業道</t>
    <rPh sb="0" eb="2">
      <t>サギョウ</t>
    </rPh>
    <rPh sb="2" eb="3">
      <t>ミチ</t>
    </rPh>
    <phoneticPr fontId="1"/>
  </si>
  <si>
    <t>―</t>
    <phoneticPr fontId="1"/>
  </si>
  <si>
    <t>機能強化</t>
  </si>
  <si>
    <t>10-4</t>
  </si>
  <si>
    <t>○□　△▽</t>
    <phoneticPr fontId="1"/>
  </si>
  <si>
    <t>10-5</t>
  </si>
  <si>
    <t>〇〇　×□</t>
    <phoneticPr fontId="1"/>
  </si>
  <si>
    <t>11</t>
  </si>
  <si>
    <t>計</t>
    <rPh sb="0" eb="1">
      <t>ケイ</t>
    </rPh>
    <phoneticPr fontId="1"/>
  </si>
  <si>
    <t>注１：面積の単位は㎡とし、小数点以下の数字があっても四捨五入せずそのまま記載すること。</t>
    <rPh sb="0" eb="1">
      <t>チュウ</t>
    </rPh>
    <rPh sb="3" eb="5">
      <t>メンセキ</t>
    </rPh>
    <rPh sb="6" eb="8">
      <t>タンイ</t>
    </rPh>
    <rPh sb="13" eb="16">
      <t>ショウスウテン</t>
    </rPh>
    <rPh sb="16" eb="18">
      <t>イカ</t>
    </rPh>
    <rPh sb="19" eb="21">
      <t>スウジ</t>
    </rPh>
    <rPh sb="26" eb="30">
      <t>シシャゴニュウ</t>
    </rPh>
    <rPh sb="36" eb="38">
      <t>キサイ</t>
    </rPh>
    <phoneticPr fontId="1"/>
  </si>
  <si>
    <t>注４</t>
    <rPh sb="0" eb="1">
      <t>チュウ</t>
    </rPh>
    <phoneticPr fontId="1"/>
  </si>
  <si>
    <t>注２：測量の種類は、以下の区分によるものとする。</t>
    <rPh sb="0" eb="1">
      <t>チュウ</t>
    </rPh>
    <rPh sb="3" eb="5">
      <t>ソクリョウ</t>
    </rPh>
    <rPh sb="6" eb="8">
      <t>シュルイ</t>
    </rPh>
    <rPh sb="10" eb="12">
      <t>イカ</t>
    </rPh>
    <rPh sb="13" eb="15">
      <t>クブン</t>
    </rPh>
    <phoneticPr fontId="1"/>
  </si>
  <si>
    <t>項　　目</t>
  </si>
  <si>
    <t>注３</t>
    <rPh sb="0" eb="1">
      <t>チュウ</t>
    </rPh>
    <phoneticPr fontId="1"/>
  </si>
  <si>
    <t>　地域活動型（森林資源活用）　　　　　 　→　　「森林活用」</t>
    <rPh sb="1" eb="3">
      <t>チイキ</t>
    </rPh>
    <rPh sb="3" eb="6">
      <t>カツドウガタ</t>
    </rPh>
    <rPh sb="7" eb="9">
      <t>シンリン</t>
    </rPh>
    <rPh sb="9" eb="11">
      <t>シゲン</t>
    </rPh>
    <rPh sb="11" eb="13">
      <t>カツヨウ</t>
    </rPh>
    <rPh sb="21" eb="23">
      <t>サトヤマ</t>
    </rPh>
    <rPh sb="25" eb="27">
      <t>シンリン</t>
    </rPh>
    <rPh sb="27" eb="29">
      <t>カツヨウ</t>
    </rPh>
    <phoneticPr fontId="1"/>
  </si>
  <si>
    <t>　地域活動型（竹林資源活用）　　　　　 　→　　「竹林活用」</t>
    <rPh sb="1" eb="3">
      <t>チイキ</t>
    </rPh>
    <rPh sb="3" eb="6">
      <t>カツドウガタ</t>
    </rPh>
    <rPh sb="7" eb="9">
      <t>チクリン</t>
    </rPh>
    <rPh sb="9" eb="11">
      <t>シゲン</t>
    </rPh>
    <rPh sb="11" eb="13">
      <t>カツヨウ</t>
    </rPh>
    <rPh sb="21" eb="23">
      <t>サトヤマ</t>
    </rPh>
    <rPh sb="25" eb="27">
      <t>チクリン</t>
    </rPh>
    <rPh sb="27" eb="29">
      <t>カツヨウ</t>
    </rPh>
    <phoneticPr fontId="1"/>
  </si>
  <si>
    <t>ア　登記面積を用いた。</t>
    <phoneticPr fontId="1"/>
  </si>
  <si>
    <t>　複業実践型　　　　　　　　　　　　　　　　　→　　「複業実践」</t>
    <rPh sb="1" eb="2">
      <t>フク</t>
    </rPh>
    <rPh sb="2" eb="3">
      <t>ギョウ</t>
    </rPh>
    <rPh sb="3" eb="5">
      <t>ジッセン</t>
    </rPh>
    <rPh sb="5" eb="6">
      <t>ガタ</t>
    </rPh>
    <rPh sb="27" eb="29">
      <t>フクギョウ</t>
    </rPh>
    <rPh sb="29" eb="31">
      <t>ジッセン</t>
    </rPh>
    <phoneticPr fontId="1"/>
  </si>
  <si>
    <t>イ　森林計画図と森林簿を用いた。</t>
    <rPh sb="2" eb="4">
      <t>シンリン</t>
    </rPh>
    <rPh sb="4" eb="6">
      <t>ケイカク</t>
    </rPh>
    <rPh sb="6" eb="7">
      <t>ズ</t>
    </rPh>
    <rPh sb="8" eb="10">
      <t>シンリン</t>
    </rPh>
    <rPh sb="10" eb="11">
      <t>ボ</t>
    </rPh>
    <rPh sb="12" eb="13">
      <t>モチ</t>
    </rPh>
    <phoneticPr fontId="1"/>
  </si>
  <si>
    <t>　森林機能強化タイプ　　　　　　　　　　　　→　　「機能強化」</t>
    <rPh sb="1" eb="3">
      <t>シンリン</t>
    </rPh>
    <rPh sb="3" eb="5">
      <t>キノウ</t>
    </rPh>
    <rPh sb="5" eb="7">
      <t>キョウカ</t>
    </rPh>
    <rPh sb="26" eb="28">
      <t>キノウ</t>
    </rPh>
    <rPh sb="28" eb="30">
      <t>キョウカ</t>
    </rPh>
    <phoneticPr fontId="1"/>
  </si>
  <si>
    <t>ウ　現地を実測した。</t>
    <rPh sb="2" eb="4">
      <t>ゲンチ</t>
    </rPh>
    <rPh sb="5" eb="7">
      <t>ジッソク</t>
    </rPh>
    <phoneticPr fontId="1"/>
  </si>
  <si>
    <t>エ　その他（備考欄に詳細記入）</t>
    <rPh sb="6" eb="8">
      <t>ビコウ</t>
    </rPh>
    <rPh sb="8" eb="9">
      <t>ラン</t>
    </rPh>
    <rPh sb="10" eb="12">
      <t>ショウサイ</t>
    </rPh>
    <rPh sb="12" eb="14">
      <t>キニュウ</t>
    </rPh>
    <phoneticPr fontId="1"/>
  </si>
  <si>
    <t>＜活動計画図（記載例）＞</t>
    <phoneticPr fontId="1"/>
  </si>
  <si>
    <t>　縮尺　1／２５００</t>
    <phoneticPr fontId="1"/>
  </si>
  <si>
    <t>森林機能強化は１１、１３、１４－１、１４－２の４筆　　　　　　　　　　　　　
「 ①→ 」から「 ⑪→ 」は写真撮影位置と番号</t>
    <phoneticPr fontId="1"/>
  </si>
  <si>
    <t>＜凡例（記載例）＞</t>
    <rPh sb="1" eb="3">
      <t>ハンレイ</t>
    </rPh>
    <phoneticPr fontId="1"/>
  </si>
  <si>
    <t>エリア名</t>
    <rPh sb="3" eb="4">
      <t>メイ</t>
    </rPh>
    <phoneticPr fontId="1"/>
  </si>
  <si>
    <t>地　番</t>
    <rPh sb="0" eb="1">
      <t>チ</t>
    </rPh>
    <rPh sb="2" eb="3">
      <t>バン</t>
    </rPh>
    <phoneticPr fontId="1"/>
  </si>
  <si>
    <t>面積・
延長</t>
    <rPh sb="0" eb="1">
      <t>メン</t>
    </rPh>
    <rPh sb="1" eb="2">
      <t>セキ</t>
    </rPh>
    <rPh sb="4" eb="6">
      <t>エンチョウ</t>
    </rPh>
    <phoneticPr fontId="1"/>
  </si>
  <si>
    <t>長期にわたり手入れがされていなかったと考えられる里山林</t>
    <phoneticPr fontId="1"/>
  </si>
  <si>
    <t>令和７年度</t>
    <rPh sb="0" eb="2">
      <t>レイワ</t>
    </rPh>
    <rPh sb="3" eb="5">
      <t>ネンド</t>
    </rPh>
    <phoneticPr fontId="1"/>
  </si>
  <si>
    <t>令和８年度</t>
    <rPh sb="0" eb="2">
      <t>レイワ</t>
    </rPh>
    <rPh sb="3" eb="5">
      <t>ネンド</t>
    </rPh>
    <phoneticPr fontId="1"/>
  </si>
  <si>
    <t>令和９年度</t>
    <rPh sb="0" eb="2">
      <t>レイワ</t>
    </rPh>
    <rPh sb="3" eb="5">
      <t>ネンド</t>
    </rPh>
    <phoneticPr fontId="1"/>
  </si>
  <si>
    <t>32-1</t>
    <phoneticPr fontId="1"/>
  </si>
  <si>
    <t>0.3ha</t>
    <phoneticPr fontId="1"/>
  </si>
  <si>
    <t>森林資源活用</t>
  </si>
  <si>
    <t>〇</t>
    <phoneticPr fontId="1"/>
  </si>
  <si>
    <t>33</t>
    <phoneticPr fontId="1"/>
  </si>
  <si>
    <t>竹林資源活用</t>
  </si>
  <si>
    <t>12</t>
    <phoneticPr fontId="1"/>
  </si>
  <si>
    <t>0.5ha</t>
    <phoneticPr fontId="1"/>
  </si>
  <si>
    <t>作業道</t>
    <rPh sb="0" eb="3">
      <t>サギョウドウ</t>
    </rPh>
    <phoneticPr fontId="1"/>
  </si>
  <si>
    <t>11他</t>
    <rPh sb="2" eb="3">
      <t>ホカ</t>
    </rPh>
    <phoneticPr fontId="1"/>
  </si>
  <si>
    <t>200ｍ</t>
    <phoneticPr fontId="1"/>
  </si>
  <si>
    <t>森林機能強化</t>
  </si>
  <si>
    <t>（注）</t>
    <phoneticPr fontId="1"/>
  </si>
  <si>
    <t>２：エリア１は里山林保全で、エリア２は竹林整備で３年間実施する活動計画となっている。</t>
    <phoneticPr fontId="1"/>
  </si>
  <si>
    <t>活動計画書</t>
    <phoneticPr fontId="16"/>
  </si>
  <si>
    <t>○△の森を育てる会</t>
    <phoneticPr fontId="1"/>
  </si>
  <si>
    <t>○△の森を育てる会</t>
    <phoneticPr fontId="16"/>
  </si>
  <si>
    <t>里山林活性化による多面的機能発揮対策交付金に係る活動計画書</t>
  </si>
  <si>
    <t>１．活動組織名</t>
    <rPh sb="2" eb="4">
      <t>カツドウ</t>
    </rPh>
    <phoneticPr fontId="16"/>
  </si>
  <si>
    <t xml:space="preserve">○△の森を育てる会
</t>
    <phoneticPr fontId="16"/>
  </si>
  <si>
    <t>※複業実践型を行う場合：（法人番号　　　　　　　　　　　　　　　　　　　）</t>
    <rPh sb="1" eb="6">
      <t>フクギョウジッセンガタ</t>
    </rPh>
    <rPh sb="7" eb="8">
      <t>オコナ</t>
    </rPh>
    <rPh sb="9" eb="11">
      <t>バアイ</t>
    </rPh>
    <rPh sb="13" eb="15">
      <t>ホウジン</t>
    </rPh>
    <rPh sb="15" eb="17">
      <t>バンゴウ</t>
    </rPh>
    <phoneticPr fontId="16"/>
  </si>
  <si>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16"/>
  </si>
  <si>
    <t>２．活動組織の事務所の所在地</t>
    <rPh sb="2" eb="4">
      <t>カツドウ</t>
    </rPh>
    <rPh sb="4" eb="6">
      <t>ソシキ</t>
    </rPh>
    <rPh sb="7" eb="9">
      <t>ジム</t>
    </rPh>
    <rPh sb="9" eb="10">
      <t>ショ</t>
    </rPh>
    <phoneticPr fontId="16"/>
  </si>
  <si>
    <t>千葉県市原市△△（団体の所在地、もしくは代表者の住所）</t>
    <phoneticPr fontId="16"/>
  </si>
  <si>
    <t>３．取組の背景</t>
    <phoneticPr fontId="16"/>
  </si>
  <si>
    <t>　活動するエリアはモウソウチク林、雑木林、スギ林でどれもかつては利用されていたが、今は放置されて現地まで行く道も荒廃している。一方、室町時代に砦があったといわれており、地域のシンボル的な場所でもある。そこで、整備を進めて地域の森として蘇らせようという地元有志とその友人が集まり令和４年に活動組織を立ち上げた。</t>
    <phoneticPr fontId="16"/>
  </si>
  <si>
    <t>※　対象となる里山林がある地域の概要、本交付金の活用に至った背景、地元の自治体や自治会・町内会等地域のニーズへの対応、地域の活性化への寄与等について記載。</t>
    <phoneticPr fontId="16"/>
  </si>
  <si>
    <t>４．取組の概要</t>
    <phoneticPr fontId="16"/>
  </si>
  <si>
    <t>○エリア１（森林資源活用）
倒木整理、刈払い、灌木等の伐採で見通しのよい良好な景観を再生し、落ち葉等で堆肥を作り、利用する
・倒木の整理、刈払い、堆肥生産（１年目）
・刈り払い、灌木等の伐採、堆肥生産、利用（２年目～３年目）
○エリア２（竹林資源活用）
折れ竹、枯れ竹整理と伐竹を行いタケノコが発生するモウソウチク林に整備する
・枯れ竹、折れ竹の整理、伐竹した竹を堆肥場作りに利用（１年目）
・立竹の伐採、集積・整理とタケノコ生産、利用（２～３年目）
〇エリア３（森林資源活用）
5～10％程度のスギの間伐を行い、伐採木は適宜搬出し、薪として生産、利用する</t>
    <rPh sb="6" eb="8">
      <t>シンリン</t>
    </rPh>
    <rPh sb="8" eb="10">
      <t>シゲン</t>
    </rPh>
    <rPh sb="10" eb="12">
      <t>カツヨウ</t>
    </rPh>
    <rPh sb="14" eb="16">
      <t>トウボク</t>
    </rPh>
    <rPh sb="16" eb="18">
      <t>セイリ</t>
    </rPh>
    <rPh sb="19" eb="21">
      <t>カリハラ</t>
    </rPh>
    <rPh sb="23" eb="25">
      <t>カンボク</t>
    </rPh>
    <rPh sb="25" eb="26">
      <t>トウ</t>
    </rPh>
    <rPh sb="27" eb="29">
      <t>バッサイ</t>
    </rPh>
    <rPh sb="46" eb="47">
      <t>オ</t>
    </rPh>
    <rPh sb="48" eb="49">
      <t>バ</t>
    </rPh>
    <rPh sb="49" eb="50">
      <t>トウ</t>
    </rPh>
    <rPh sb="51" eb="53">
      <t>タイヒ</t>
    </rPh>
    <rPh sb="54" eb="55">
      <t>ツク</t>
    </rPh>
    <rPh sb="57" eb="59">
      <t>リヨウ</t>
    </rPh>
    <rPh sb="66" eb="68">
      <t>セイリ</t>
    </rPh>
    <rPh sb="73" eb="75">
      <t>タイヒ</t>
    </rPh>
    <rPh sb="75" eb="77">
      <t>セイサン</t>
    </rPh>
    <rPh sb="89" eb="91">
      <t>カンボク</t>
    </rPh>
    <rPh sb="91" eb="92">
      <t>トウ</t>
    </rPh>
    <rPh sb="93" eb="95">
      <t>バッサイ</t>
    </rPh>
    <rPh sb="96" eb="98">
      <t>タイヒ</t>
    </rPh>
    <rPh sb="98" eb="100">
      <t>セイサン</t>
    </rPh>
    <rPh sb="101" eb="103">
      <t>リヨウ</t>
    </rPh>
    <rPh sb="122" eb="124">
      <t>シゲン</t>
    </rPh>
    <rPh sb="124" eb="126">
      <t>カツヨウ</t>
    </rPh>
    <rPh sb="128" eb="129">
      <t>オ</t>
    </rPh>
    <rPh sb="130" eb="131">
      <t>タケ</t>
    </rPh>
    <rPh sb="132" eb="133">
      <t>カ</t>
    </rPh>
    <rPh sb="134" eb="135">
      <t>タケ</t>
    </rPh>
    <rPh sb="135" eb="137">
      <t>セイリ</t>
    </rPh>
    <rPh sb="138" eb="140">
      <t>バッチク</t>
    </rPh>
    <rPh sb="177" eb="179">
      <t>バッチク</t>
    </rPh>
    <rPh sb="181" eb="182">
      <t>タケ</t>
    </rPh>
    <rPh sb="183" eb="185">
      <t>タイヒ</t>
    </rPh>
    <rPh sb="185" eb="186">
      <t>バ</t>
    </rPh>
    <rPh sb="186" eb="187">
      <t>ツク</t>
    </rPh>
    <rPh sb="189" eb="191">
      <t>リヨウ</t>
    </rPh>
    <rPh sb="214" eb="216">
      <t>セイサン</t>
    </rPh>
    <rPh sb="217" eb="219">
      <t>リヨウ</t>
    </rPh>
    <rPh sb="238" eb="240">
      <t>カツヨウ</t>
    </rPh>
    <rPh sb="266" eb="267">
      <t>デ</t>
    </rPh>
    <rPh sb="273" eb="275">
      <t>セイサン</t>
    </rPh>
    <phoneticPr fontId="16"/>
  </si>
  <si>
    <t>５．構成員の概要</t>
    <phoneticPr fontId="16"/>
  </si>
  <si>
    <t>　10人、元小学校教員、農家、コンビニ経営、主婦、会社員など、40～70代、地元市原市及び県内、自然観察のグループに参加している会員あり</t>
    <rPh sb="3" eb="4">
      <t>ニン</t>
    </rPh>
    <rPh sb="36" eb="37">
      <t>ダイ</t>
    </rPh>
    <rPh sb="38" eb="40">
      <t>ジモト</t>
    </rPh>
    <rPh sb="40" eb="43">
      <t>イチハラシ</t>
    </rPh>
    <rPh sb="43" eb="44">
      <t>オヨ</t>
    </rPh>
    <rPh sb="45" eb="47">
      <t>ケンナイ</t>
    </rPh>
    <rPh sb="48" eb="50">
      <t>シゼン</t>
    </rPh>
    <rPh sb="50" eb="52">
      <t>カンサツ</t>
    </rPh>
    <rPh sb="58" eb="60">
      <t>サンカ</t>
    </rPh>
    <rPh sb="64" eb="66">
      <t>カイイン</t>
    </rPh>
    <phoneticPr fontId="16"/>
  </si>
  <si>
    <t>※構成員の人数、年齢層、居住地域（どのような地域から参加しているか）、職種、経歴、所属団体等、構成員の属性について記載。参加同意書の人のみでよい</t>
    <rPh sb="60" eb="62">
      <t>サンカ</t>
    </rPh>
    <rPh sb="62" eb="65">
      <t>ドウイショ</t>
    </rPh>
    <rPh sb="66" eb="67">
      <t>ヒト</t>
    </rPh>
    <phoneticPr fontId="16"/>
  </si>
  <si>
    <t>６．年度別スケジュール</t>
    <phoneticPr fontId="16"/>
  </si>
  <si>
    <t>区分</t>
  </si>
  <si>
    <t>７年度</t>
    <phoneticPr fontId="16"/>
  </si>
  <si>
    <t>８年度</t>
  </si>
  <si>
    <t>９年度</t>
  </si>
  <si>
    <t>１．主たる活動</t>
  </si>
  <si>
    <t>Ａ－１．地域活動型</t>
  </si>
  <si>
    <t>ha</t>
  </si>
  <si>
    <t>（森林資源活用）</t>
  </si>
  <si>
    <t>資源活用の取組</t>
  </si>
  <si>
    <t>堆肥生産</t>
    <rPh sb="0" eb="2">
      <t>タイヒ</t>
    </rPh>
    <rPh sb="2" eb="4">
      <t>セイサン</t>
    </rPh>
    <phoneticPr fontId="16"/>
  </si>
  <si>
    <t>堆肥及び薪の生産、利用</t>
    <rPh sb="0" eb="2">
      <t>タイヒ</t>
    </rPh>
    <rPh sb="2" eb="3">
      <t>オヨ</t>
    </rPh>
    <rPh sb="4" eb="5">
      <t>マキ</t>
    </rPh>
    <rPh sb="6" eb="8">
      <t>セイサン</t>
    </rPh>
    <rPh sb="9" eb="11">
      <t>リヨウ</t>
    </rPh>
    <phoneticPr fontId="16"/>
  </si>
  <si>
    <t>Ａ－２．地域活動型</t>
  </si>
  <si>
    <t>（竹林資源活用）</t>
  </si>
  <si>
    <t>竹で堆肥場作成</t>
    <rPh sb="0" eb="1">
      <t>タケ</t>
    </rPh>
    <rPh sb="2" eb="5">
      <t>タイヒバ</t>
    </rPh>
    <rPh sb="5" eb="7">
      <t>サクセイ</t>
    </rPh>
    <phoneticPr fontId="16"/>
  </si>
  <si>
    <t>タケノコ生産、利用</t>
    <rPh sb="4" eb="6">
      <t>セイサン</t>
    </rPh>
    <rPh sb="7" eb="9">
      <t>リヨウ</t>
    </rPh>
    <phoneticPr fontId="16"/>
  </si>
  <si>
    <t>Ｂ．複業実践型</t>
  </si>
  <si>
    <r>
      <rPr>
        <sz val="8"/>
        <color theme="1"/>
        <rFont val="ＭＳ 明朝"/>
        <family val="1"/>
        <charset val="128"/>
      </rPr>
      <t xml:space="preserve">資源活用の数値目標
</t>
    </r>
    <r>
      <rPr>
        <sz val="6"/>
        <color theme="1"/>
        <rFont val="ＭＳ 明朝"/>
        <family val="1"/>
        <charset val="128"/>
      </rPr>
      <t>（搬出目標（間伐率等））</t>
    </r>
    <phoneticPr fontId="16"/>
  </si>
  <si>
    <t>本/ha</t>
  </si>
  <si>
    <t>（間伐率</t>
    <phoneticPr fontId="16"/>
  </si>
  <si>
    <t>％）</t>
    <phoneticPr fontId="16"/>
  </si>
  <si>
    <t>※　間伐等（除伐・枝打ちを含む。）実施面積</t>
    <phoneticPr fontId="16"/>
  </si>
  <si>
    <t>（Ａ＋Ｂ）</t>
  </si>
  <si>
    <t>２．従たる活動</t>
  </si>
  <si>
    <t>Ｃ．機能強化</t>
  </si>
  <si>
    <t>m</t>
  </si>
  <si>
    <t>Ｄ．関係人口創出・維持</t>
  </si>
  <si>
    <t>倒れた竹や雑木などの片付け</t>
    <phoneticPr fontId="16"/>
  </si>
  <si>
    <t>竹の伐採と搬出</t>
    <rPh sb="0" eb="1">
      <t>タケ</t>
    </rPh>
    <rPh sb="2" eb="4">
      <t>バッサイ</t>
    </rPh>
    <rPh sb="5" eb="7">
      <t>ハンシュツ</t>
    </rPh>
    <phoneticPr fontId="16"/>
  </si>
  <si>
    <t>Ｅ．資機材等整備</t>
  </si>
  <si>
    <t>Ｆ．活動推進費</t>
  </si>
  <si>
    <t>作業路整備</t>
    <rPh sb="0" eb="3">
      <t>サギョウロ</t>
    </rPh>
    <rPh sb="3" eb="5">
      <t>セイビ</t>
    </rPh>
    <phoneticPr fontId="16"/>
  </si>
  <si>
    <t>※１　Ａ．地域活動型は、年度毎に作業を行う面積と資源活用の実施内容を記載する。</t>
  </si>
  <si>
    <t>※２　Ｂ．複業実践型は、年度毎に作業を行う面積と「搬出目標（間伐率）」欄に、各年度ごとの搬出量の
　　　　　目標を記載する（単位は適宜修正して差し支えない）。</t>
    <phoneticPr fontId="16"/>
  </si>
  <si>
    <t>※３　Ｃ．機能強化の欄に記載する値のうち、延長には、森林調査・見回りを含めない。また、面積は、
　　　　　併せて行うＡ．地域活動型及びＢ．複業実践型の対象森林の面積の合計とする。</t>
    <phoneticPr fontId="16"/>
  </si>
  <si>
    <t>※４　Ｄ．関係人口創出・維持は、年度毎の実施内容を記載する。</t>
  </si>
  <si>
    <t>※５　Ｅ．資機材等整備は、年度毎に整備する資機材を記載する。</t>
  </si>
  <si>
    <t>※６　Ｆ．活動推進費は、年度毎の実施内容を記載する。</t>
  </si>
  <si>
    <t>７．活動の目標と活動結果を測定するためのモニタリング調査方法</t>
    <phoneticPr fontId="16"/>
  </si>
  <si>
    <t>対象森林</t>
    <rPh sb="0" eb="2">
      <t>タイショウ</t>
    </rPh>
    <rPh sb="2" eb="4">
      <t>シンリン</t>
    </rPh>
    <phoneticPr fontId="16"/>
  </si>
  <si>
    <t>区分</t>
    <rPh sb="0" eb="2">
      <t>クブン</t>
    </rPh>
    <phoneticPr fontId="16"/>
  </si>
  <si>
    <t>目標</t>
    <rPh sb="0" eb="2">
      <t>モクヒョウ</t>
    </rPh>
    <phoneticPr fontId="16"/>
  </si>
  <si>
    <t>モニタリング調査方法</t>
    <rPh sb="6" eb="8">
      <t>チョウサ</t>
    </rPh>
    <rPh sb="8" eb="10">
      <t>ホウホウ</t>
    </rPh>
    <phoneticPr fontId="16"/>
  </si>
  <si>
    <t>エリアÅ</t>
    <phoneticPr fontId="16"/>
  </si>
  <si>
    <t>森林資源活用</t>
    <rPh sb="0" eb="6">
      <t>シンリンシゲンカツヨウ</t>
    </rPh>
    <phoneticPr fontId="16"/>
  </si>
  <si>
    <t>見通しが良く歩きやすい森林</t>
    <rPh sb="0" eb="2">
      <t>ミトオ</t>
    </rPh>
    <rPh sb="4" eb="5">
      <t>ヨ</t>
    </rPh>
    <rPh sb="6" eb="7">
      <t>アル</t>
    </rPh>
    <rPh sb="11" eb="13">
      <t>シンリン</t>
    </rPh>
    <phoneticPr fontId="16"/>
  </si>
  <si>
    <t>エリアＢ</t>
    <phoneticPr fontId="16"/>
  </si>
  <si>
    <t>竹林資源活用</t>
    <rPh sb="0" eb="6">
      <t>チクリンシゲンカツヨウ</t>
    </rPh>
    <phoneticPr fontId="16"/>
  </si>
  <si>
    <t>過密なスギ等の密度を下げる</t>
    <rPh sb="0" eb="2">
      <t>カミツ</t>
    </rPh>
    <rPh sb="5" eb="6">
      <t>トウ</t>
    </rPh>
    <rPh sb="7" eb="9">
      <t>ミツド</t>
    </rPh>
    <rPh sb="10" eb="11">
      <t>サ</t>
    </rPh>
    <phoneticPr fontId="16"/>
  </si>
  <si>
    <t>エリアＣ</t>
    <phoneticPr fontId="16"/>
  </si>
  <si>
    <t>過密な竹の密度を下げる</t>
    <rPh sb="0" eb="2">
      <t>カミツ</t>
    </rPh>
    <rPh sb="3" eb="4">
      <t>タケ</t>
    </rPh>
    <rPh sb="5" eb="7">
      <t>ミツド</t>
    </rPh>
    <rPh sb="8" eb="9">
      <t>サ</t>
    </rPh>
    <phoneticPr fontId="16"/>
  </si>
  <si>
    <t>※２　対象となる森林が複数あり、それぞれの森林で異なるモニタリング調査を行う場合は、
　　　それぞれ行を分けて記載すること。</t>
    <phoneticPr fontId="16"/>
  </si>
  <si>
    <t>８．年度別に実施する安全講習等の名称及び内容</t>
    <phoneticPr fontId="16"/>
  </si>
  <si>
    <t>年度</t>
    <phoneticPr fontId="16"/>
  </si>
  <si>
    <t>講習の名称</t>
  </si>
  <si>
    <t>講習の内容</t>
  </si>
  <si>
    <t>年度</t>
    <rPh sb="0" eb="1">
      <t>ネン</t>
    </rPh>
    <rPh sb="1" eb="2">
      <t>ド</t>
    </rPh>
    <phoneticPr fontId="16"/>
  </si>
  <si>
    <t>別紙のとおり</t>
    <rPh sb="0" eb="2">
      <t>ベッシ</t>
    </rPh>
    <phoneticPr fontId="16"/>
  </si>
  <si>
    <t>チェーンソー、刈払機の安全な操作、メンテナンス</t>
    <rPh sb="7" eb="10">
      <t>カリハライキ</t>
    </rPh>
    <rPh sb="11" eb="13">
      <t>アンゼン</t>
    </rPh>
    <rPh sb="14" eb="16">
      <t>ソウサ</t>
    </rPh>
    <phoneticPr fontId="16"/>
  </si>
  <si>
    <t>９．安全のために装備する物品及び傷害保険の名称</t>
    <phoneticPr fontId="16"/>
  </si>
  <si>
    <t>・会員及び一般参加者には例外なくヘルメットを着用させる。
・チェンソーを操作するものは、ゴーグル、防護具(チャップス)などを着用する。
・活動の会員は、スポーツ安全保険に加入する。</t>
    <phoneticPr fontId="16"/>
  </si>
  <si>
    <t>１０．４年目以降の活動（森林管理）計画</t>
    <phoneticPr fontId="16"/>
  </si>
  <si>
    <t>刈払い、立木竹の伐採などを定期的に行い、適度に管理されている森林、竹林を維持する</t>
    <rPh sb="0" eb="2">
      <t>カリハラ</t>
    </rPh>
    <rPh sb="4" eb="5">
      <t>リュウ</t>
    </rPh>
    <rPh sb="5" eb="6">
      <t>キ</t>
    </rPh>
    <rPh sb="6" eb="7">
      <t>タケ</t>
    </rPh>
    <rPh sb="8" eb="10">
      <t>バッサイ</t>
    </rPh>
    <rPh sb="13" eb="16">
      <t>テイキテキ</t>
    </rPh>
    <rPh sb="17" eb="18">
      <t>オコナ</t>
    </rPh>
    <rPh sb="20" eb="22">
      <t>テキド</t>
    </rPh>
    <rPh sb="23" eb="25">
      <t>カンリ</t>
    </rPh>
    <rPh sb="30" eb="32">
      <t>シンリン</t>
    </rPh>
    <rPh sb="33" eb="35">
      <t>チクリン</t>
    </rPh>
    <rPh sb="36" eb="38">
      <t>イジ</t>
    </rPh>
    <phoneticPr fontId="16"/>
  </si>
  <si>
    <t>１１．活動の継続のための取組</t>
    <phoneticPr fontId="16"/>
  </si>
  <si>
    <t>地域内外の人が集えるようツリーハウスの製作や、薪・タケノコの生産販売を行い団体の認知度と収益を上げ活動が継続できるよう仕組みづくりを行う。</t>
    <phoneticPr fontId="16"/>
  </si>
  <si>
    <t>※　本交付金の交付が終了した後にも活動を継続するために取り組んでいること（活動に参加する者や活動に
　　必要な経費の確保の取組等）を記載すること。</t>
    <phoneticPr fontId="16"/>
  </si>
  <si>
    <t>１２．その他</t>
    <rPh sb="5" eb="6">
      <t>タ</t>
    </rPh>
    <phoneticPr fontId="16"/>
  </si>
  <si>
    <t>（１）収入</t>
    <rPh sb="3" eb="5">
      <t>シュウニュウ</t>
    </rPh>
    <phoneticPr fontId="16"/>
  </si>
  <si>
    <t>会費、寄付金のほか、たい肥やタケノコの販売を進める</t>
    <rPh sb="0" eb="2">
      <t>カイヒ</t>
    </rPh>
    <rPh sb="3" eb="6">
      <t>キフキン</t>
    </rPh>
    <rPh sb="12" eb="13">
      <t>ヒ</t>
    </rPh>
    <rPh sb="19" eb="21">
      <t>ハンバイ</t>
    </rPh>
    <rPh sb="22" eb="23">
      <t>スス</t>
    </rPh>
    <phoneticPr fontId="16"/>
  </si>
  <si>
    <t>※　会費、林産物収入など里山林活性化による多面的機能発揮対策交付金以外の収入を記載すること。</t>
    <phoneticPr fontId="16"/>
  </si>
  <si>
    <t>（２）委託</t>
    <rPh sb="3" eb="5">
      <t>イタク</t>
    </rPh>
    <phoneticPr fontId="16"/>
  </si>
  <si>
    <t>・委託先の名称</t>
    <phoneticPr fontId="16"/>
  </si>
  <si>
    <t>・委託先の連絡先（電話番号等）</t>
    <phoneticPr fontId="16"/>
  </si>
  <si>
    <t>・委託の時期</t>
    <phoneticPr fontId="16"/>
  </si>
  <si>
    <t>・委託の内容（作業を委託する森林の位置（地番、林小班等）、委託する作業の内容及び面積等）</t>
    <phoneticPr fontId="16"/>
  </si>
  <si>
    <t>・委託の金額（予定額）</t>
    <phoneticPr fontId="16"/>
  </si>
  <si>
    <t>※　活動計画に記載した取り組みを外部委託する場合は記載すること。</t>
    <phoneticPr fontId="16"/>
  </si>
  <si>
    <t>１３．計画図（協定書における協定の対象となる森林の計画図）及び現地の写真</t>
    <phoneticPr fontId="16"/>
  </si>
  <si>
    <t>別紙参照</t>
  </si>
  <si>
    <t>※１　対象森林の森林計画図を添付すること。森林計画図が存在しない場合又は入手が困難な場合は、
　　　対象森林の位置及び面積が分かる図面を添付すること。</t>
    <phoneticPr fontId="16"/>
  </si>
  <si>
    <t>※２　添付する図面には、森林経営計画が策定されている区域を明示した上で、年度毎に計画している取組
　　　の範囲を図示すること。</t>
    <phoneticPr fontId="16"/>
  </si>
  <si>
    <t>※３　機能強化を行う場合は、対象となる路網や鳥獣被害防止柵の位置、延長を図示すること。</t>
    <phoneticPr fontId="16"/>
  </si>
  <si>
    <t>※４　現地の写真は、取組を行う対象森林の現況（遠景、近景）がわかる写真を添付すること。</t>
    <phoneticPr fontId="16"/>
  </si>
  <si>
    <t>安全講習会の実施予定・実績</t>
    <rPh sb="0" eb="2">
      <t>アンゼン</t>
    </rPh>
    <rPh sb="2" eb="5">
      <t>コウシュウカイ</t>
    </rPh>
    <rPh sb="6" eb="10">
      <t>ジッシヨテイ</t>
    </rPh>
    <rPh sb="11" eb="13">
      <t>ジッセキ</t>
    </rPh>
    <phoneticPr fontId="1"/>
  </si>
  <si>
    <t>項目</t>
    <rPh sb="0" eb="2">
      <t>コウモク</t>
    </rPh>
    <phoneticPr fontId="1"/>
  </si>
  <si>
    <t>予定（申請時に記載）</t>
    <rPh sb="0" eb="2">
      <t>ヨテイ</t>
    </rPh>
    <rPh sb="3" eb="6">
      <t>シンセイジ</t>
    </rPh>
    <rPh sb="7" eb="9">
      <t>キサイ</t>
    </rPh>
    <phoneticPr fontId="1"/>
  </si>
  <si>
    <t>実績（実績報告時に記載）</t>
    <rPh sb="0" eb="2">
      <t>ジッセキ</t>
    </rPh>
    <rPh sb="3" eb="8">
      <t>ジッセキホウコクジ</t>
    </rPh>
    <rPh sb="9" eb="11">
      <t>キサイ</t>
    </rPh>
    <phoneticPr fontId="1"/>
  </si>
  <si>
    <t>実施日</t>
    <rPh sb="0" eb="3">
      <t>ジッシビ</t>
    </rPh>
    <phoneticPr fontId="1"/>
  </si>
  <si>
    <t>時　間</t>
    <rPh sb="0" eb="1">
      <t>トキ</t>
    </rPh>
    <rPh sb="2" eb="3">
      <t>アイダ</t>
    </rPh>
    <phoneticPr fontId="1"/>
  </si>
  <si>
    <t>９時３０分～１２時</t>
    <rPh sb="1" eb="2">
      <t>ジ</t>
    </rPh>
    <rPh sb="4" eb="5">
      <t>フン</t>
    </rPh>
    <rPh sb="8" eb="9">
      <t>ジ</t>
    </rPh>
    <phoneticPr fontId="1"/>
  </si>
  <si>
    <t>実施場所</t>
    <rPh sb="0" eb="4">
      <t>ジッシバショ</t>
    </rPh>
    <phoneticPr fontId="1"/>
  </si>
  <si>
    <t>池の脇公民館、活動地内</t>
    <rPh sb="0" eb="1">
      <t>イケ</t>
    </rPh>
    <rPh sb="2" eb="3">
      <t>ワキ</t>
    </rPh>
    <rPh sb="3" eb="6">
      <t>コウミンカン</t>
    </rPh>
    <rPh sb="7" eb="10">
      <t>カツドウチ</t>
    </rPh>
    <rPh sb="10" eb="11">
      <t>ナイ</t>
    </rPh>
    <phoneticPr fontId="1"/>
  </si>
  <si>
    <t>テーマ</t>
    <phoneticPr fontId="1"/>
  </si>
  <si>
    <t>作業の基礎講習会</t>
    <rPh sb="0" eb="2">
      <t>サギョウ</t>
    </rPh>
    <rPh sb="3" eb="8">
      <t>キソコウシュウカイ</t>
    </rPh>
    <phoneticPr fontId="1"/>
  </si>
  <si>
    <t>参加人数</t>
    <rPh sb="0" eb="4">
      <t>サンカニンズウ</t>
    </rPh>
    <phoneticPr fontId="1"/>
  </si>
  <si>
    <t>講師氏名</t>
    <rPh sb="0" eb="4">
      <t>コウシシメイ</t>
    </rPh>
    <phoneticPr fontId="1"/>
  </si>
  <si>
    <t>講師資格</t>
    <rPh sb="0" eb="4">
      <t>コウシシカク</t>
    </rPh>
    <phoneticPr fontId="1"/>
  </si>
  <si>
    <t>ﾁｪｰﾝｿｰ、草刈り機、法定講習修了里山センターﾁｪｰﾝｿｰ安全講習会（上級編）終了</t>
    <rPh sb="7" eb="9">
      <t>クサカ</t>
    </rPh>
    <rPh sb="10" eb="11">
      <t>キ</t>
    </rPh>
    <rPh sb="12" eb="18">
      <t>ホウテイコウシュウシュウリョウ</t>
    </rPh>
    <rPh sb="18" eb="20">
      <t>サトヤマ</t>
    </rPh>
    <rPh sb="30" eb="32">
      <t>アンゼン</t>
    </rPh>
    <rPh sb="32" eb="35">
      <t>コウシュウカイ</t>
    </rPh>
    <rPh sb="36" eb="38">
      <t>ジョウキュウ</t>
    </rPh>
    <rPh sb="38" eb="39">
      <t>ヘン</t>
    </rPh>
    <rPh sb="40" eb="42">
      <t>シュウリョウ</t>
    </rPh>
    <phoneticPr fontId="1"/>
  </si>
  <si>
    <t>実施内容</t>
    <rPh sb="0" eb="4">
      <t>ジッシナイヨウ</t>
    </rPh>
    <phoneticPr fontId="1"/>
  </si>
  <si>
    <t>林業災害発生の事例紹介
危険な動植物について
緊急時の避難方法
危険な箇所の確認
作業中の意思表示方法の確認</t>
    <rPh sb="0" eb="6">
      <t>リンギョウサイガイハッセイ</t>
    </rPh>
    <rPh sb="7" eb="11">
      <t>ジレイショウカイ</t>
    </rPh>
    <rPh sb="12" eb="14">
      <t>キケン</t>
    </rPh>
    <rPh sb="15" eb="18">
      <t>ドウショクブツ</t>
    </rPh>
    <rPh sb="23" eb="26">
      <t>キンキュウジ</t>
    </rPh>
    <rPh sb="27" eb="31">
      <t>ヒナンホウホウ</t>
    </rPh>
    <rPh sb="32" eb="34">
      <t>キケン</t>
    </rPh>
    <rPh sb="35" eb="37">
      <t>カショ</t>
    </rPh>
    <rPh sb="38" eb="40">
      <t>カクニン</t>
    </rPh>
    <rPh sb="41" eb="44">
      <t>サギョウチュウ</t>
    </rPh>
    <rPh sb="45" eb="51">
      <t>イシヒョウジホウホウ</t>
    </rPh>
    <rPh sb="52" eb="54">
      <t>カクニン</t>
    </rPh>
    <phoneticPr fontId="1"/>
  </si>
  <si>
    <t>注１：安全講習会は原則として全員参加が必要です
　　　会員の都合等で複数回実施（予定）の場合は、別葉等に記載のこと</t>
    <rPh sb="50" eb="51">
      <t>トウ</t>
    </rPh>
    <phoneticPr fontId="1"/>
  </si>
  <si>
    <t xml:space="preserve"> 　２：作業開始前の安全講話、安全確認作業等を安全講習会とすることはできません</t>
    <phoneticPr fontId="1"/>
  </si>
  <si>
    <t xml:space="preserve">   ３：講師は、外部講師、内部講師いずれも可です</t>
    <phoneticPr fontId="1"/>
  </si>
  <si>
    <t xml:space="preserve">   ４：「講師資格」が特に無い場合、代表、副代表などの会の役職があれば記載して
　　　ください。</t>
    <phoneticPr fontId="1"/>
  </si>
  <si>
    <t>　 ５：実施内容は、できるだけ具体的に書いてください
　　　別途報告書等を作成の場合は、「詳細は報告書のとおり」と記載してください</t>
    <phoneticPr fontId="1"/>
  </si>
  <si>
    <t>傷害保険の契約内容（予定・実績）（チェーンソー利用）</t>
    <rPh sb="0" eb="2">
      <t>ショウガイ</t>
    </rPh>
    <rPh sb="2" eb="4">
      <t>ホケン</t>
    </rPh>
    <rPh sb="5" eb="7">
      <t>ケイヤク</t>
    </rPh>
    <rPh sb="7" eb="9">
      <t>ナイヨウ</t>
    </rPh>
    <rPh sb="10" eb="12">
      <t>ヨテイ</t>
    </rPh>
    <rPh sb="13" eb="15">
      <t>ジッセキ</t>
    </rPh>
    <rPh sb="23" eb="25">
      <t>リヨウ</t>
    </rPh>
    <phoneticPr fontId="1"/>
  </si>
  <si>
    <t>傷害保険の契約内容（予定・実績）（チェーンソー利用者以外）</t>
    <rPh sb="0" eb="2">
      <t>ショウガイ</t>
    </rPh>
    <rPh sb="2" eb="4">
      <t>ホケン</t>
    </rPh>
    <rPh sb="5" eb="7">
      <t>ケイヤク</t>
    </rPh>
    <rPh sb="7" eb="9">
      <t>ナイヨウ</t>
    </rPh>
    <rPh sb="10" eb="12">
      <t>ヨテイ</t>
    </rPh>
    <rPh sb="13" eb="15">
      <t>ジッセキ</t>
    </rPh>
    <rPh sb="23" eb="25">
      <t>リヨウ</t>
    </rPh>
    <rPh sb="25" eb="26">
      <t>シャ</t>
    </rPh>
    <rPh sb="26" eb="28">
      <t>イガイ</t>
    </rPh>
    <phoneticPr fontId="1"/>
  </si>
  <si>
    <t>項　目</t>
    <rPh sb="0" eb="1">
      <t>コウ</t>
    </rPh>
    <rPh sb="2" eb="3">
      <t>メ</t>
    </rPh>
    <phoneticPr fontId="1"/>
  </si>
  <si>
    <t>予定（申請時に記載）</t>
    <phoneticPr fontId="1"/>
  </si>
  <si>
    <t>実績（実績報告時に記載）</t>
    <phoneticPr fontId="1"/>
  </si>
  <si>
    <t>保険名称</t>
    <rPh sb="0" eb="4">
      <t>ホケンメイショウ</t>
    </rPh>
    <phoneticPr fontId="1"/>
  </si>
  <si>
    <t>スポーツ安全保険</t>
    <rPh sb="4" eb="6">
      <t>アンゼン</t>
    </rPh>
    <rPh sb="6" eb="8">
      <t>ホケン</t>
    </rPh>
    <phoneticPr fontId="1"/>
  </si>
  <si>
    <t>ボランティア保険</t>
    <rPh sb="6" eb="8">
      <t>ホケン</t>
    </rPh>
    <phoneticPr fontId="1"/>
  </si>
  <si>
    <t>保険会社</t>
    <rPh sb="0" eb="4">
      <t>ホケンカイシャ</t>
    </rPh>
    <phoneticPr fontId="1"/>
  </si>
  <si>
    <t>東京海上日動火災保険</t>
    <rPh sb="0" eb="2">
      <t>トウキョウ</t>
    </rPh>
    <rPh sb="2" eb="4">
      <t>カイジョウ</t>
    </rPh>
    <rPh sb="4" eb="6">
      <t>ニチドウ</t>
    </rPh>
    <rPh sb="6" eb="8">
      <t>カサイ</t>
    </rPh>
    <rPh sb="8" eb="10">
      <t>ホケン</t>
    </rPh>
    <phoneticPr fontId="1"/>
  </si>
  <si>
    <t>三井住友海上火災保険</t>
    <phoneticPr fontId="1"/>
  </si>
  <si>
    <t>保険期間</t>
    <rPh sb="0" eb="2">
      <t>ホケン</t>
    </rPh>
    <rPh sb="2" eb="4">
      <t>キカン</t>
    </rPh>
    <phoneticPr fontId="1"/>
  </si>
  <si>
    <t>動力機対象の有無</t>
    <rPh sb="0" eb="3">
      <t>ドウリョクキ</t>
    </rPh>
    <rPh sb="3" eb="5">
      <t>タイショウ</t>
    </rPh>
    <rPh sb="6" eb="8">
      <t>ウム</t>
    </rPh>
    <phoneticPr fontId="1"/>
  </si>
  <si>
    <t>有</t>
    <rPh sb="0" eb="1">
      <t>アリ</t>
    </rPh>
    <phoneticPr fontId="1"/>
  </si>
  <si>
    <t>保険対象額・人数</t>
    <rPh sb="0" eb="2">
      <t>ホケン</t>
    </rPh>
    <rPh sb="2" eb="4">
      <t>タイショウ</t>
    </rPh>
    <rPh sb="4" eb="5">
      <t>ガク</t>
    </rPh>
    <rPh sb="6" eb="8">
      <t>ニンズウ</t>
    </rPh>
    <phoneticPr fontId="1"/>
  </si>
  <si>
    <t>保険内容</t>
    <rPh sb="0" eb="2">
      <t>ホケン</t>
    </rPh>
    <rPh sb="2" eb="4">
      <t>ナイヨウ</t>
    </rPh>
    <phoneticPr fontId="1"/>
  </si>
  <si>
    <t>死亡　６００万円
入院　１，８００円
事故日から１８０日以内
通院　１,０００円
事故日から１８０日以内
３０日程度
その他は別添関係書類のとおり</t>
    <rPh sb="0" eb="2">
      <t>シボウ</t>
    </rPh>
    <rPh sb="6" eb="8">
      <t>マンエン</t>
    </rPh>
    <rPh sb="9" eb="11">
      <t>ニュウイン</t>
    </rPh>
    <rPh sb="17" eb="18">
      <t>エン</t>
    </rPh>
    <rPh sb="19" eb="21">
      <t>ジコ</t>
    </rPh>
    <rPh sb="21" eb="22">
      <t>ヒ</t>
    </rPh>
    <rPh sb="27" eb="28">
      <t>ニチ</t>
    </rPh>
    <rPh sb="28" eb="30">
      <t>イナイ</t>
    </rPh>
    <rPh sb="31" eb="33">
      <t>ツウイン</t>
    </rPh>
    <rPh sb="39" eb="40">
      <t>エン</t>
    </rPh>
    <rPh sb="41" eb="43">
      <t>ジコ</t>
    </rPh>
    <rPh sb="43" eb="44">
      <t>ヒ</t>
    </rPh>
    <rPh sb="49" eb="50">
      <t>ニチ</t>
    </rPh>
    <rPh sb="50" eb="52">
      <t>イナイ</t>
    </rPh>
    <rPh sb="55" eb="56">
      <t>ニチ</t>
    </rPh>
    <rPh sb="56" eb="58">
      <t>テイド</t>
    </rPh>
    <rPh sb="61" eb="62">
      <t>タ</t>
    </rPh>
    <rPh sb="63" eb="65">
      <t>ベッテン</t>
    </rPh>
    <rPh sb="65" eb="67">
      <t>カンケイ</t>
    </rPh>
    <rPh sb="67" eb="69">
      <t>ショルイ</t>
    </rPh>
    <phoneticPr fontId="1"/>
  </si>
  <si>
    <t>死亡　２３０万円
入院　８，０００円
通院　５，０００円
その他は別添関係書類のとおり</t>
    <phoneticPr fontId="1"/>
  </si>
  <si>
    <t>注１：現在掛けている保険はその内容を、今後掛ける予定の場合はその内容を記載してください</t>
    <phoneticPr fontId="1"/>
  </si>
  <si>
    <t xml:space="preserve"> 　２：通常の活動と、チェーンソー等を利用した活動で保険を分けている場合は、２葉にわけて
　　　 記載してください</t>
    <phoneticPr fontId="1"/>
  </si>
  <si>
    <t xml:space="preserve">   ３：保険期間、保険人数等を正確に記載してください</t>
    <phoneticPr fontId="1"/>
  </si>
  <si>
    <t xml:space="preserve">   ４：保障内容は、１死亡の場合、２入院の場合、３通院の場合に分けて記載してください</t>
    <phoneticPr fontId="1"/>
  </si>
  <si>
    <t>　 上記１～３以外の保障については「別添関係書類のとおり」とすることができます</t>
    <phoneticPr fontId="1"/>
  </si>
  <si>
    <t>　代表　遠山　由紀　</t>
    <rPh sb="4" eb="6">
      <t>トオヤマ</t>
    </rPh>
    <rPh sb="7" eb="9">
      <t>ユキ</t>
    </rPh>
    <phoneticPr fontId="16"/>
  </si>
  <si>
    <t>市町村の負担がある場合は、下の黄色のセルに1と入れてください</t>
    <rPh sb="0" eb="3">
      <t>シチョウソン</t>
    </rPh>
    <rPh sb="4" eb="6">
      <t>フタン</t>
    </rPh>
    <rPh sb="9" eb="11">
      <t>バアイ</t>
    </rPh>
    <rPh sb="13" eb="14">
      <t>シタ</t>
    </rPh>
    <rPh sb="15" eb="17">
      <t>キイロ</t>
    </rPh>
    <rPh sb="23" eb="24">
      <t>イ</t>
    </rPh>
    <phoneticPr fontId="16"/>
  </si>
  <si>
    <t>記</t>
  </si>
  <si>
    <t>１．活動組織名（法人の場合は末尾に法人番号を括弧書きで記載）</t>
    <phoneticPr fontId="16"/>
  </si>
  <si>
    <t>　　　○△の森を育てる会</t>
    <phoneticPr fontId="16"/>
  </si>
  <si>
    <t>（法人番号：</t>
    <rPh sb="1" eb="3">
      <t>ホウジン</t>
    </rPh>
    <rPh sb="3" eb="5">
      <t>バンゴウ</t>
    </rPh>
    <phoneticPr fontId="16"/>
  </si>
  <si>
    <t>）</t>
    <phoneticPr fontId="16"/>
  </si>
  <si>
    <t>２．協定の対象となる森林の位置</t>
    <phoneticPr fontId="16"/>
  </si>
  <si>
    <t>関係人口創出・維持メニューを申請する場合は、
下の黄色のセルに1と入れてください</t>
    <rPh sb="0" eb="4">
      <t>カンケイジンコウ</t>
    </rPh>
    <rPh sb="4" eb="6">
      <t>ソウシュツ</t>
    </rPh>
    <rPh sb="7" eb="9">
      <t>イジ</t>
    </rPh>
    <rPh sb="14" eb="16">
      <t>シンセイ</t>
    </rPh>
    <rPh sb="18" eb="20">
      <t>バアイ</t>
    </rPh>
    <rPh sb="23" eb="24">
      <t>シタ</t>
    </rPh>
    <rPh sb="25" eb="27">
      <t>キイロ</t>
    </rPh>
    <rPh sb="33" eb="34">
      <t>イ</t>
    </rPh>
    <phoneticPr fontId="16"/>
  </si>
  <si>
    <t>　　　市原市○△字池の脇12、32-1、33</t>
    <phoneticPr fontId="16"/>
  </si>
  <si>
    <t>３．担当者名・電話番号（連絡がとれる担当者及び電話番号を記載）</t>
    <phoneticPr fontId="16"/>
  </si>
  <si>
    <t>４．里山林活性化による多面的機能発揮対策交付金</t>
    <phoneticPr fontId="16"/>
  </si>
  <si>
    <t>交付単価等</t>
  </si>
  <si>
    <t>森林面積等</t>
  </si>
  <si>
    <t>交付金額</t>
    <rPh sb="0" eb="2">
      <t>コウフ</t>
    </rPh>
    <rPh sb="2" eb="4">
      <t>キンガク</t>
    </rPh>
    <phoneticPr fontId="16"/>
  </si>
  <si>
    <t>都道府県
の支援額</t>
    <rPh sb="0" eb="4">
      <t>トドウフケン</t>
    </rPh>
    <rPh sb="6" eb="8">
      <t>シエン</t>
    </rPh>
    <rPh sb="8" eb="9">
      <t>ガク</t>
    </rPh>
    <phoneticPr fontId="16"/>
  </si>
  <si>
    <t>市町村
の支援額</t>
    <rPh sb="0" eb="3">
      <t>シチョウソン</t>
    </rPh>
    <rPh sb="5" eb="7">
      <t>シエン</t>
    </rPh>
    <rPh sb="7" eb="8">
      <t>ガク</t>
    </rPh>
    <phoneticPr fontId="16"/>
  </si>
  <si>
    <t>計</t>
    <rPh sb="0" eb="1">
      <t>ケイ</t>
    </rPh>
    <phoneticPr fontId="16"/>
  </si>
  <si>
    <t>国単価</t>
    <rPh sb="0" eb="1">
      <t>クニ</t>
    </rPh>
    <rPh sb="1" eb="3">
      <t>タンカ</t>
    </rPh>
    <phoneticPr fontId="16"/>
  </si>
  <si>
    <t>県・市町
単価</t>
    <rPh sb="0" eb="1">
      <t>ケン</t>
    </rPh>
    <rPh sb="2" eb="4">
      <t>シマチ</t>
    </rPh>
    <rPh sb="5" eb="7">
      <t>タンカ</t>
    </rPh>
    <phoneticPr fontId="16"/>
  </si>
  <si>
    <t>活動推進費</t>
  </si>
  <si>
    <t>38,000円/年</t>
  </si>
  <si>
    <t>円</t>
    <rPh sb="0" eb="1">
      <t>エン</t>
    </rPh>
    <phoneticPr fontId="16"/>
  </si>
  <si>
    <t>地域活動型
（森林資源活用）</t>
    <phoneticPr fontId="16"/>
  </si>
  <si>
    <t>120,000円/ha</t>
  </si>
  <si>
    <t>116,000円/ha</t>
  </si>
  <si>
    <t>112,000円/ha</t>
  </si>
  <si>
    <t>金額</t>
    <rPh sb="0" eb="2">
      <t>キンガク</t>
    </rPh>
    <phoneticPr fontId="1"/>
  </si>
  <si>
    <t>申請額</t>
    <rPh sb="0" eb="3">
      <t>シンセイガク</t>
    </rPh>
    <phoneticPr fontId="1"/>
  </si>
  <si>
    <t>地域活動型
（竹林資源活用）</t>
    <phoneticPr fontId="16"/>
  </si>
  <si>
    <t>332,000円/ha</t>
  </si>
  <si>
    <t>チェーンソー</t>
    <phoneticPr fontId="1"/>
  </si>
  <si>
    <t>304,000円/ha</t>
  </si>
  <si>
    <t>ポータブルロープウィンチ</t>
    <phoneticPr fontId="1"/>
  </si>
  <si>
    <t>276,000円/ha</t>
  </si>
  <si>
    <t xml:space="preserve"> </t>
    <phoneticPr fontId="1"/>
  </si>
  <si>
    <t>簡易トイレ</t>
    <rPh sb="0" eb="2">
      <t>カンイ</t>
    </rPh>
    <phoneticPr fontId="1"/>
  </si>
  <si>
    <t>複業実践型</t>
  </si>
  <si>
    <t>191,000円/ha</t>
  </si>
  <si>
    <t>176,000円/ha</t>
  </si>
  <si>
    <t>162,000円/ha</t>
  </si>
  <si>
    <t>安全衛生装備</t>
    <rPh sb="0" eb="6">
      <t>アンゼンエイセイソウビ</t>
    </rPh>
    <phoneticPr fontId="16"/>
  </si>
  <si>
    <t>定額</t>
    <rPh sb="0" eb="2">
      <t>テイガク</t>
    </rPh>
    <phoneticPr fontId="16"/>
  </si>
  <si>
    <t>ha</t>
    <phoneticPr fontId="16"/>
  </si>
  <si>
    <t>小計</t>
  </si>
  <si>
    <t>800円/ｍ</t>
  </si>
  <si>
    <t>ｍ</t>
    <phoneticPr fontId="16"/>
  </si>
  <si>
    <t>関係人口創出・
維持</t>
    <phoneticPr fontId="16"/>
  </si>
  <si>
    <t>50,000円/年</t>
  </si>
  <si>
    <t>資機材等整備</t>
    <phoneticPr fontId="16"/>
  </si>
  <si>
    <t>1/2以内</t>
  </si>
  <si>
    <t>1/3以内</t>
  </si>
  <si>
    <t>計</t>
  </si>
  <si>
    <t>間伐等（除伐、枝打ちを含む。）の実施面積</t>
  </si>
  <si>
    <t>（注１）機能強化は円/m、関係人口創出・維持は円/年を単位とする。</t>
    <phoneticPr fontId="16"/>
  </si>
  <si>
    <t>（注２）交付対象とする面積は0.1haを、延長は1mを下限とする。</t>
    <phoneticPr fontId="16"/>
  </si>
  <si>
    <t>（注５）都道府県の支援額、市町村の支援額及び計については、申請時に都道府県や
　　　　市町村から予定額を聞いている場合等に記載すること。</t>
    <phoneticPr fontId="16"/>
  </si>
  <si>
    <t>５．事業費</t>
    <rPh sb="2" eb="5">
      <t>ジギョウヒ</t>
    </rPh>
    <phoneticPr fontId="16"/>
  </si>
  <si>
    <t>（注）事業費は、活動推進費、地域活動型、複業実践型、機能強化、関係人口創出・
　　　維持、資機材等整備の購入額の合計額とする。</t>
    <phoneticPr fontId="16"/>
  </si>
  <si>
    <t>６．月別スケジュール</t>
    <rPh sb="2" eb="4">
      <t>ツキベツ</t>
    </rPh>
    <phoneticPr fontId="16"/>
  </si>
  <si>
    <t>４</t>
    <phoneticPr fontId="16"/>
  </si>
  <si>
    <t>５</t>
    <phoneticPr fontId="16"/>
  </si>
  <si>
    <t>６</t>
    <phoneticPr fontId="16"/>
  </si>
  <si>
    <t>７</t>
    <phoneticPr fontId="16"/>
  </si>
  <si>
    <t>８</t>
  </si>
  <si>
    <t>９</t>
  </si>
  <si>
    <t>１０</t>
  </si>
  <si>
    <t>１１</t>
  </si>
  <si>
    <t>１２</t>
  </si>
  <si>
    <t>１</t>
    <phoneticPr fontId="16"/>
  </si>
  <si>
    <t>２</t>
    <phoneticPr fontId="16"/>
  </si>
  <si>
    <t>３</t>
    <phoneticPr fontId="16"/>
  </si>
  <si>
    <t>月</t>
  </si>
  <si>
    <t>刈払い、倒木処理</t>
    <rPh sb="0" eb="2">
      <t>カリハラ</t>
    </rPh>
    <rPh sb="4" eb="6">
      <t>トウボク</t>
    </rPh>
    <rPh sb="6" eb="8">
      <t>ショリ</t>
    </rPh>
    <phoneticPr fontId="16"/>
  </si>
  <si>
    <t>資源活用の
取組</t>
    <rPh sb="6" eb="8">
      <t>トリクミ</t>
    </rPh>
    <phoneticPr fontId="16"/>
  </si>
  <si>
    <t>堆肥作成</t>
    <rPh sb="0" eb="2">
      <t>タイヒ</t>
    </rPh>
    <rPh sb="2" eb="4">
      <t>サクセイ</t>
    </rPh>
    <phoneticPr fontId="16"/>
  </si>
  <si>
    <t>地域活動型
（竹林資源活用）</t>
    <rPh sb="7" eb="8">
      <t>タケ</t>
    </rPh>
    <phoneticPr fontId="16"/>
  </si>
  <si>
    <t>倒竹片付け、除竹</t>
    <rPh sb="0" eb="1">
      <t>トウ</t>
    </rPh>
    <rPh sb="1" eb="2">
      <t>タケ</t>
    </rPh>
    <rPh sb="2" eb="4">
      <t>カタヅ</t>
    </rPh>
    <rPh sb="6" eb="7">
      <t>ジョ</t>
    </rPh>
    <rPh sb="7" eb="8">
      <t>タケ</t>
    </rPh>
    <phoneticPr fontId="16"/>
  </si>
  <si>
    <t>堆肥場所作成</t>
    <rPh sb="0" eb="2">
      <t>タイヒ</t>
    </rPh>
    <rPh sb="2" eb="4">
      <t>バショ</t>
    </rPh>
    <rPh sb="4" eb="6">
      <t>サクセイ</t>
    </rPh>
    <phoneticPr fontId="16"/>
  </si>
  <si>
    <t>作業道補修</t>
    <rPh sb="0" eb="3">
      <t>サギョウドウ</t>
    </rPh>
    <rPh sb="3" eb="5">
      <t>ホシュウ</t>
    </rPh>
    <phoneticPr fontId="16"/>
  </si>
  <si>
    <t>関係人口創出・
維持</t>
    <rPh sb="8" eb="10">
      <t>イジ</t>
    </rPh>
    <phoneticPr fontId="16"/>
  </si>
  <si>
    <t>竹片付け</t>
    <rPh sb="0" eb="1">
      <t>タケ</t>
    </rPh>
    <rPh sb="1" eb="3">
      <t>カタヅ</t>
    </rPh>
    <phoneticPr fontId="16"/>
  </si>
  <si>
    <t>倒れた雑木片付け</t>
    <rPh sb="0" eb="1">
      <t>タオ</t>
    </rPh>
    <rPh sb="3" eb="7">
      <t>ゾウキカタヅ</t>
    </rPh>
    <phoneticPr fontId="16"/>
  </si>
  <si>
    <t>資機材等整備</t>
  </si>
  <si>
    <t>７．安全講習等の名称及び内容</t>
    <phoneticPr fontId="16"/>
  </si>
  <si>
    <t>講習の名称</t>
    <rPh sb="0" eb="2">
      <t>コウシュウ</t>
    </rPh>
    <rPh sb="3" eb="5">
      <t>メイショウ</t>
    </rPh>
    <phoneticPr fontId="16"/>
  </si>
  <si>
    <t>講習の内容</t>
    <rPh sb="0" eb="2">
      <t>コウシュウ</t>
    </rPh>
    <rPh sb="3" eb="5">
      <t>ナイヨウ</t>
    </rPh>
    <phoneticPr fontId="16"/>
  </si>
  <si>
    <t>実施月</t>
    <rPh sb="0" eb="2">
      <t>ジッシ</t>
    </rPh>
    <rPh sb="2" eb="3">
      <t>ガツ</t>
    </rPh>
    <phoneticPr fontId="16"/>
  </si>
  <si>
    <t>月</t>
    <rPh sb="0" eb="1">
      <t>ツキ</t>
    </rPh>
    <phoneticPr fontId="16"/>
  </si>
  <si>
    <t>８．関係人口創出・維持の相手先及び活動内容</t>
    <phoneticPr fontId="16"/>
  </si>
  <si>
    <t>【地域外関係者の相手先名】
御園町（佐倉市御園町）町内会の有志の会</t>
    <rPh sb="32" eb="33">
      <t>カイ</t>
    </rPh>
    <phoneticPr fontId="16"/>
  </si>
  <si>
    <t>【活動内容】
倒れた竹や雑木などの片付け</t>
    <rPh sb="7" eb="8">
      <t>タオ</t>
    </rPh>
    <rPh sb="10" eb="11">
      <t>タケ</t>
    </rPh>
    <rPh sb="12" eb="14">
      <t>ゾウキ</t>
    </rPh>
    <rPh sb="17" eb="19">
      <t>カタヅ</t>
    </rPh>
    <phoneticPr fontId="16"/>
  </si>
  <si>
    <t>注）地域外関係者との現地確認や活動内容の調整を必ず行うこと。</t>
    <phoneticPr fontId="16"/>
  </si>
  <si>
    <t>９．資源活用の取組内容</t>
    <phoneticPr fontId="16"/>
  </si>
  <si>
    <t xml:space="preserve">【活動内容】
伐採した竹を用いて、堆肥場所を作り、その中に落ち葉などを搬入して畑等に利用する堆肥を作る
</t>
    <rPh sb="1" eb="3">
      <t>カツドウ</t>
    </rPh>
    <rPh sb="3" eb="5">
      <t>ナイヨウ</t>
    </rPh>
    <rPh sb="7" eb="9">
      <t>バッサイ</t>
    </rPh>
    <rPh sb="11" eb="12">
      <t>タケ</t>
    </rPh>
    <rPh sb="13" eb="14">
      <t>モチ</t>
    </rPh>
    <rPh sb="17" eb="19">
      <t>タイヒ</t>
    </rPh>
    <rPh sb="19" eb="21">
      <t>バショ</t>
    </rPh>
    <rPh sb="22" eb="23">
      <t>ツク</t>
    </rPh>
    <rPh sb="27" eb="28">
      <t>ナカ</t>
    </rPh>
    <rPh sb="29" eb="30">
      <t>オ</t>
    </rPh>
    <rPh sb="31" eb="32">
      <t>バ</t>
    </rPh>
    <rPh sb="35" eb="37">
      <t>ハンニュウ</t>
    </rPh>
    <rPh sb="39" eb="40">
      <t>ハタケ</t>
    </rPh>
    <rPh sb="40" eb="41">
      <t>トウ</t>
    </rPh>
    <rPh sb="42" eb="44">
      <t>リヨウ</t>
    </rPh>
    <rPh sb="46" eb="48">
      <t>タイヒ</t>
    </rPh>
    <rPh sb="49" eb="50">
      <t>ツク</t>
    </rPh>
    <phoneticPr fontId="16"/>
  </si>
  <si>
    <t>注）利用する資源の範囲及び収益の取扱は森林所有者と事前に協議するものとする。</t>
    <phoneticPr fontId="16"/>
  </si>
  <si>
    <t>＜施行注意＞
　　</t>
    <phoneticPr fontId="16"/>
  </si>
  <si>
    <t>　　以下の資料を添付すること。</t>
  </si>
  <si>
    <t>団体名：○△の森を育てる会</t>
    <rPh sb="0" eb="3">
      <t>ダンタイメイ</t>
    </rPh>
    <phoneticPr fontId="1"/>
  </si>
  <si>
    <t>資機材の名称</t>
    <rPh sb="0" eb="3">
      <t>シキザイ</t>
    </rPh>
    <rPh sb="4" eb="6">
      <t>メイショウ</t>
    </rPh>
    <phoneticPr fontId="1"/>
  </si>
  <si>
    <t>１　購入資機材一覧</t>
    <rPh sb="2" eb="4">
      <t>コウニュウ</t>
    </rPh>
    <rPh sb="4" eb="7">
      <t>シキザイ</t>
    </rPh>
    <rPh sb="7" eb="9">
      <t>イチラン</t>
    </rPh>
    <phoneticPr fontId="1"/>
  </si>
  <si>
    <t>数
量</t>
    <rPh sb="0" eb="1">
      <t>スウ</t>
    </rPh>
    <rPh sb="2" eb="3">
      <t>リョウ</t>
    </rPh>
    <phoneticPr fontId="1"/>
  </si>
  <si>
    <t>電動チェーンソー</t>
    <rPh sb="0" eb="2">
      <t>デンドウ</t>
    </rPh>
    <phoneticPr fontId="1"/>
  </si>
  <si>
    <t>注１：</t>
    <rPh sb="0" eb="1">
      <t>チュウ</t>
    </rPh>
    <phoneticPr fontId="1"/>
  </si>
  <si>
    <t>注２：</t>
    <rPh sb="0" eb="1">
      <t>チュウ</t>
    </rPh>
    <phoneticPr fontId="1"/>
  </si>
  <si>
    <t>注３：</t>
    <rPh sb="0" eb="1">
      <t>チュウ</t>
    </rPh>
    <phoneticPr fontId="1"/>
  </si>
  <si>
    <t>活動組織が消費税の課税事業者であって、購入資機材について消費税の確定申告を行う場合は、購入金額には消費税を含まない額を記載するとともに、</t>
    <phoneticPr fontId="1"/>
  </si>
  <si>
    <t>備考欄に「消費税を含まない」と記載して下さい</t>
    <phoneticPr fontId="1"/>
  </si>
  <si>
    <t>注４：</t>
    <rPh sb="0" eb="1">
      <t>チュウ</t>
    </rPh>
    <phoneticPr fontId="1"/>
  </si>
  <si>
    <t>ヘルメット</t>
    <phoneticPr fontId="1"/>
  </si>
  <si>
    <t>ゴーグル</t>
    <phoneticPr fontId="1"/>
  </si>
  <si>
    <t>（様式第14号）</t>
    <phoneticPr fontId="37"/>
  </si>
  <si>
    <t>□</t>
  </si>
  <si>
    <t>☑</t>
  </si>
  <si>
    <t>①</t>
  </si>
  <si>
    <t>⑧</t>
  </si>
  <si>
    <t>廃棄物の削減に努め、適正に処理</t>
  </si>
  <si>
    <t>②</t>
  </si>
  <si>
    <t>⑨</t>
  </si>
  <si>
    <t>未利用材の有効活用を検討</t>
  </si>
  <si>
    <t>⑩</t>
    <phoneticPr fontId="16"/>
  </si>
  <si>
    <t>③</t>
  </si>
  <si>
    <t>生物多様性に配慮した事業実施（物資調達、施業等）に努める</t>
  </si>
  <si>
    <t>④</t>
  </si>
  <si>
    <t>⑪</t>
    <phoneticPr fontId="16"/>
  </si>
  <si>
    <t>みどりの食料システム戦略の理解</t>
  </si>
  <si>
    <t>⑫</t>
    <phoneticPr fontId="16"/>
  </si>
  <si>
    <t>⑤</t>
  </si>
  <si>
    <t>関係法令の遵守</t>
  </si>
  <si>
    <t>⑥</t>
  </si>
  <si>
    <t>省エネを意識し、不必要・非効率なエネルギー消費をしないように努める</t>
  </si>
  <si>
    <t>⑦</t>
  </si>
  <si>
    <t>悪臭・害虫の発生防止・低減に努める</t>
  </si>
  <si>
    <t>代表</t>
    <rPh sb="0" eb="2">
      <t>ダイヒョウ</t>
    </rPh>
    <phoneticPr fontId="1"/>
  </si>
  <si>
    <t>遠山　由紀　</t>
    <phoneticPr fontId="1"/>
  </si>
  <si>
    <t>市原市○△－３</t>
    <phoneticPr fontId="1"/>
  </si>
  <si>
    <t>〒　　　　　市原市○△－３</t>
    <phoneticPr fontId="1"/>
  </si>
  <si>
    <t>０４３６-６５-〇〇〇〇</t>
    <phoneticPr fontId="1"/>
  </si>
  <si>
    <t>電話と同じ</t>
    <rPh sb="0" eb="2">
      <t>デンワ</t>
    </rPh>
    <rPh sb="3" eb="4">
      <t>オナ</t>
    </rPh>
    <phoneticPr fontId="1"/>
  </si>
  <si>
    <t>０８０－２１６２－〇〇〇〇</t>
    <phoneticPr fontId="1"/>
  </si>
  <si>
    <t>yukisan0267@yahoo.co.jo</t>
    <phoneticPr fontId="1"/>
  </si>
  <si>
    <t>　２　提出書類とその順番</t>
    <rPh sb="3" eb="5">
      <t>テイシュツ</t>
    </rPh>
    <rPh sb="5" eb="7">
      <t>ショルイ</t>
    </rPh>
    <rPh sb="10" eb="12">
      <t>ジュンバン</t>
    </rPh>
    <phoneticPr fontId="1"/>
  </si>
  <si>
    <t xml:space="preserve">  ※3：ホームページからダウンロードできないものは独自に作成ください</t>
    <rPh sb="26" eb="28">
      <t>ドクジ</t>
    </rPh>
    <rPh sb="29" eb="31">
      <t>サクセイ</t>
    </rPh>
    <phoneticPr fontId="1"/>
  </si>
  <si>
    <t>⑰</t>
    <phoneticPr fontId="1"/>
  </si>
  <si>
    <t>⑱</t>
    <phoneticPr fontId="1"/>
  </si>
  <si>
    <t>安全講習会の実施内容（予定及び実績）</t>
    <rPh sb="0" eb="2">
      <t>アンゼン</t>
    </rPh>
    <rPh sb="2" eb="5">
      <t>コウシュウカイ</t>
    </rPh>
    <rPh sb="6" eb="8">
      <t>ジッシ</t>
    </rPh>
    <rPh sb="8" eb="10">
      <t>ナイヨウ</t>
    </rPh>
    <rPh sb="11" eb="13">
      <t>ヨテイ</t>
    </rPh>
    <rPh sb="13" eb="14">
      <t>オヨ</t>
    </rPh>
    <rPh sb="15" eb="17">
      <t>ジッセキ</t>
    </rPh>
    <phoneticPr fontId="1"/>
  </si>
  <si>
    <t>傷害保険の契約内容（予定及び実績）</t>
    <rPh sb="0" eb="2">
      <t>ショウガイ</t>
    </rPh>
    <rPh sb="2" eb="4">
      <t>ホケン</t>
    </rPh>
    <rPh sb="5" eb="7">
      <t>ケイヤク</t>
    </rPh>
    <rPh sb="7" eb="9">
      <t>ナイヨウ</t>
    </rPh>
    <rPh sb="10" eb="12">
      <t>ヨテイ</t>
    </rPh>
    <rPh sb="12" eb="13">
      <t>オヨ</t>
    </rPh>
    <rPh sb="14" eb="16">
      <t>ジッセキ</t>
    </rPh>
    <phoneticPr fontId="1"/>
  </si>
  <si>
    <t>実施する活動メニュー</t>
    <rPh sb="0" eb="2">
      <t>ジッシ</t>
    </rPh>
    <rPh sb="4" eb="6">
      <t>カツドウ</t>
    </rPh>
    <phoneticPr fontId="1"/>
  </si>
  <si>
    <t>資機材（１／２補助分）</t>
    <rPh sb="0" eb="3">
      <t>シキザイ</t>
    </rPh>
    <rPh sb="7" eb="10">
      <t>ホジョブン</t>
    </rPh>
    <phoneticPr fontId="1"/>
  </si>
  <si>
    <t>資機材（1／3補助分）</t>
    <rPh sb="0" eb="3">
      <t>シキザイ</t>
    </rPh>
    <rPh sb="7" eb="10">
      <t>ホジョブン</t>
    </rPh>
    <phoneticPr fontId="1"/>
  </si>
  <si>
    <t>人</t>
    <rPh sb="0" eb="1">
      <t>ニン</t>
    </rPh>
    <phoneticPr fontId="1"/>
  </si>
  <si>
    <t>うちチェーンソー等を扱う人数</t>
    <phoneticPr fontId="1"/>
  </si>
  <si>
    <t>（２）機器等の保有状況</t>
    <phoneticPr fontId="1"/>
  </si>
  <si>
    <t xml:space="preserve">機　器	</t>
    <phoneticPr fontId="1"/>
  </si>
  <si>
    <t xml:space="preserve">	現在保有数</t>
    <phoneticPr fontId="1"/>
  </si>
  <si>
    <t>合　計</t>
    <phoneticPr fontId="1"/>
  </si>
  <si>
    <t xml:space="preserve">チェーンソー	</t>
    <phoneticPr fontId="1"/>
  </si>
  <si>
    <t xml:space="preserve">刈払い機	</t>
    <phoneticPr fontId="1"/>
  </si>
  <si>
    <t>（３）安全装備品数（個人所有も含む）</t>
    <phoneticPr fontId="1"/>
  </si>
  <si>
    <t xml:space="preserve">安全装備	</t>
    <phoneticPr fontId="1"/>
  </si>
  <si>
    <t>現在保有数</t>
    <phoneticPr fontId="1"/>
  </si>
  <si>
    <t xml:space="preserve">安全靴	</t>
    <phoneticPr fontId="1"/>
  </si>
  <si>
    <t>保護具（チャップス等）</t>
    <phoneticPr fontId="1"/>
  </si>
  <si>
    <t>＊	必要に応じて適宜追記する。</t>
    <phoneticPr fontId="1"/>
  </si>
  <si>
    <t>「みどりチェック」チェックシート</t>
    <phoneticPr fontId="1"/>
  </si>
  <si>
    <t>安全の規範（個別規範：林業）事業者向けチェックシート</t>
    <rPh sb="0" eb="2">
      <t>アンゼン</t>
    </rPh>
    <rPh sb="3" eb="5">
      <t>キハン</t>
    </rPh>
    <rPh sb="6" eb="8">
      <t>コベツ</t>
    </rPh>
    <rPh sb="8" eb="10">
      <t>キハン</t>
    </rPh>
    <rPh sb="11" eb="13">
      <t>リンギョウ</t>
    </rPh>
    <rPh sb="14" eb="17">
      <t>ジギョウシャ</t>
    </rPh>
    <rPh sb="17" eb="18">
      <t>ム</t>
    </rPh>
    <phoneticPr fontId="1"/>
  </si>
  <si>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6"/>
  </si>
  <si>
    <t>←着色箇所が入力欄です。</t>
    <rPh sb="1" eb="3">
      <t>チャクショク</t>
    </rPh>
    <rPh sb="3" eb="5">
      <t>カショ</t>
    </rPh>
    <rPh sb="6" eb="8">
      <t>ニュウリョク</t>
    </rPh>
    <rPh sb="8" eb="9">
      <t>ラン</t>
    </rPh>
    <phoneticPr fontId="16"/>
  </si>
  <si>
    <t>「みどりチェック」チェックシート（活動組織向け）</t>
    <rPh sb="17" eb="21">
      <t>カツドウソシキ</t>
    </rPh>
    <phoneticPr fontId="16"/>
  </si>
  <si>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6"/>
  </si>
  <si>
    <t>活動組織名</t>
    <rPh sb="0" eb="2">
      <t>カツドウ</t>
    </rPh>
    <rPh sb="2" eb="4">
      <t>ソシキ</t>
    </rPh>
    <rPh sb="4" eb="5">
      <t>メイ</t>
    </rPh>
    <phoneticPr fontId="16"/>
  </si>
  <si>
    <t>代表者氏名</t>
  </si>
  <si>
    <t>遠山　由紀　</t>
    <phoneticPr fontId="16"/>
  </si>
  <si>
    <t>↓該当する欄に○</t>
  </si>
  <si>
    <t>所在地</t>
  </si>
  <si>
    <t>市原市○△－３</t>
    <phoneticPr fontId="16"/>
  </si>
  <si>
    <t>申請時
（します）</t>
    <phoneticPr fontId="16"/>
  </si>
  <si>
    <t>○</t>
  </si>
  <si>
    <t>連絡先</t>
  </si>
  <si>
    <t>０８０－２１６２－〇〇〇〇</t>
    <phoneticPr fontId="16"/>
  </si>
  <si>
    <t>報告時
（しました）</t>
    <phoneticPr fontId="16"/>
  </si>
  <si>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6"/>
  </si>
  <si>
    <t>解説書</t>
    <rPh sb="0" eb="3">
      <t>カイセツショ</t>
    </rPh>
    <phoneticPr fontId="16"/>
  </si>
  <si>
    <t>チェック</t>
  </si>
  <si>
    <t>環境関係法令の遵守等</t>
  </si>
  <si>
    <t>正しい知識に基づく作業安全に努める</t>
    <phoneticPr fontId="16"/>
  </si>
  <si>
    <t>適正な施肥</t>
    <phoneticPr fontId="16"/>
  </si>
  <si>
    <t>※種苗生産を行う場合
肥料の適正な保管</t>
    <phoneticPr fontId="16"/>
  </si>
  <si>
    <t>（該当しない</t>
    <phoneticPr fontId="16"/>
  </si>
  <si>
    <t>※種苗生産を行う場合
肥料の使用状況等の記録・保存に努める</t>
    <phoneticPr fontId="16"/>
  </si>
  <si>
    <t>適正な防除</t>
    <phoneticPr fontId="16"/>
  </si>
  <si>
    <t>※農薬を使用する場合
農薬の適正な使用・保管</t>
    <phoneticPr fontId="16"/>
  </si>
  <si>
    <t>※農薬を使用する場合
農薬の使用状況等の記録・保存</t>
    <phoneticPr fontId="16"/>
  </si>
  <si>
    <t>エネルギーの節減</t>
  </si>
  <si>
    <t>悪臭及び害虫の発生防止</t>
  </si>
  <si>
    <t>廃棄物の発生抑制、適正な循環的な利用及び適正な処分</t>
  </si>
  <si>
    <t>生物多様性への悪影響の防止</t>
  </si>
  <si>
    <t>注）</t>
    <phoneticPr fontId="16"/>
  </si>
  <si>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6"/>
  </si>
  <si>
    <t>上記について、確認しました→</t>
    <rPh sb="0" eb="2">
      <t>ジョウキ</t>
    </rPh>
    <rPh sb="7" eb="9">
      <t>カクニン</t>
    </rPh>
    <phoneticPr fontId="16"/>
  </si>
  <si>
    <t>１：令和７年度から開始する箇所である。</t>
    <phoneticPr fontId="1"/>
  </si>
  <si>
    <t>３：エリア３はアクセスが困難な状況であるため、令和７年度に作業道を整備した後、令和８年度から森林資源利用を２年間実施する予定となっている。</t>
    <rPh sb="27" eb="28">
      <t>ド</t>
    </rPh>
    <phoneticPr fontId="1"/>
  </si>
  <si>
    <t>　（令和８年度～１０年度）</t>
    <rPh sb="2" eb="4">
      <t>レイワ</t>
    </rPh>
    <rPh sb="5" eb="7">
      <t>ネンド</t>
    </rPh>
    <rPh sb="10" eb="12">
      <t>ネンド</t>
    </rPh>
    <phoneticPr fontId="16"/>
  </si>
  <si>
    <t>令和８年５月１日策定</t>
    <phoneticPr fontId="16"/>
  </si>
  <si>
    <t>（令和　年　月　日　第　回改定）</t>
    <rPh sb="1" eb="3">
      <t>レイワ</t>
    </rPh>
    <rPh sb="10" eb="11">
      <t>ダイ</t>
    </rPh>
    <rPh sb="12" eb="13">
      <t>カイ</t>
    </rPh>
    <rPh sb="13" eb="15">
      <t>カイテイ</t>
    </rPh>
    <phoneticPr fontId="16"/>
  </si>
  <si>
    <t>堆肥の生産、利用</t>
    <rPh sb="0" eb="2">
      <t>タイヒ</t>
    </rPh>
    <rPh sb="3" eb="5">
      <t>セイサン</t>
    </rPh>
    <rPh sb="6" eb="8">
      <t>リヨウ</t>
    </rPh>
    <phoneticPr fontId="16"/>
  </si>
  <si>
    <t>チェーンソー、ポータブルロープウィンチ、簡易トイレ、丸鋸</t>
    <rPh sb="20" eb="22">
      <t>カンイ</t>
    </rPh>
    <rPh sb="26" eb="28">
      <t>マルノコ</t>
    </rPh>
    <phoneticPr fontId="16"/>
  </si>
  <si>
    <t>チェーンソー、刈払機</t>
    <rPh sb="7" eb="10">
      <t>カリハライキ</t>
    </rPh>
    <phoneticPr fontId="16"/>
  </si>
  <si>
    <t>森林調査、活動方針検討</t>
    <rPh sb="0" eb="4">
      <t>シンリンチョウサ</t>
    </rPh>
    <rPh sb="5" eb="7">
      <t>カツドウ</t>
    </rPh>
    <rPh sb="7" eb="9">
      <t>ホウシン</t>
    </rPh>
    <rPh sb="9" eb="11">
      <t>ケントウ</t>
    </rPh>
    <phoneticPr fontId="16"/>
  </si>
  <si>
    <t>境界刈り払い</t>
    <rPh sb="0" eb="2">
      <t>キョウカイ</t>
    </rPh>
    <rPh sb="2" eb="3">
      <t>カ</t>
    </rPh>
    <rPh sb="4" eb="5">
      <t>ハラ</t>
    </rPh>
    <phoneticPr fontId="16"/>
  </si>
  <si>
    <t>見通し（20ｍ確保）</t>
    <rPh sb="0" eb="2">
      <t>ミトオ</t>
    </rPh>
    <rPh sb="7" eb="9">
      <t>カクホ</t>
    </rPh>
    <phoneticPr fontId="16"/>
  </si>
  <si>
    <t>標準地の竹の本数（12本とする）</t>
    <rPh sb="0" eb="3">
      <t>ヒョウジュンチ</t>
    </rPh>
    <rPh sb="4" eb="5">
      <t>タケ</t>
    </rPh>
    <rPh sb="6" eb="8">
      <t>ホンスウ</t>
    </rPh>
    <rPh sb="11" eb="12">
      <t>ホン</t>
    </rPh>
    <phoneticPr fontId="16"/>
  </si>
  <si>
    <t>伐採本数（25本伐採）</t>
    <rPh sb="0" eb="4">
      <t>バッサイホンスウ</t>
    </rPh>
    <rPh sb="7" eb="8">
      <t>ホン</t>
    </rPh>
    <rPh sb="8" eb="10">
      <t>バッサイ</t>
    </rPh>
    <phoneticPr fontId="16"/>
  </si>
  <si>
    <t>機械の取り扱い方法</t>
    <rPh sb="0" eb="2">
      <t>キカイ</t>
    </rPh>
    <rPh sb="3" eb="4">
      <t>ト</t>
    </rPh>
    <rPh sb="5" eb="6">
      <t>アツカ</t>
    </rPh>
    <rPh sb="7" eb="9">
      <t>ホウホウ</t>
    </rPh>
    <phoneticPr fontId="16"/>
  </si>
  <si>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6"/>
  </si>
  <si>
    <t>千葉県里山林保全整備推進地域協議会</t>
    <rPh sb="0" eb="17">
      <t>チバケンサトヤマリンホゼンセイビスイシンチイキキョウギカイ</t>
    </rPh>
    <phoneticPr fontId="16"/>
  </si>
  <si>
    <t>　　　　会長　　佐藤　孝之　　様</t>
    <rPh sb="4" eb="6">
      <t>カイチョウ</t>
    </rPh>
    <rPh sb="8" eb="10">
      <t>サトウ</t>
    </rPh>
    <rPh sb="11" eb="13">
      <t>タカユキ</t>
    </rPh>
    <rPh sb="15" eb="16">
      <t>サマ</t>
    </rPh>
    <phoneticPr fontId="16"/>
  </si>
  <si>
    <t>　　　令和８年度　里山林活性化による多面的機能発揮対策交付金に係る採択申請書</t>
    <rPh sb="3" eb="5">
      <t>レイワ</t>
    </rPh>
    <phoneticPr fontId="16"/>
  </si>
  <si>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6"/>
  </si>
  <si>
    <t>活動推進費がある場合は、下の黄色のセルに1と入れてください</t>
    <rPh sb="0" eb="5">
      <t>カツドウスイシンヒ</t>
    </rPh>
    <rPh sb="8" eb="10">
      <t>バアイ</t>
    </rPh>
    <rPh sb="12" eb="13">
      <t>シタ</t>
    </rPh>
    <rPh sb="14" eb="16">
      <t>キイロ</t>
    </rPh>
    <rPh sb="22" eb="23">
      <t>イ</t>
    </rPh>
    <phoneticPr fontId="16"/>
  </si>
  <si>
    <t>　　　遠山　由紀　　　０８０－２１６２－〇〇〇〇</t>
    <rPh sb="3" eb="5">
      <t>トオヤマ</t>
    </rPh>
    <rPh sb="6" eb="8">
      <t>ユキ</t>
    </rPh>
    <phoneticPr fontId="16"/>
  </si>
  <si>
    <t>資機材は100円未満切り捨て</t>
    <rPh sb="0" eb="3">
      <t>シキザイ</t>
    </rPh>
    <rPh sb="7" eb="10">
      <t>エンミマン</t>
    </rPh>
    <rPh sb="10" eb="11">
      <t>キ</t>
    </rPh>
    <rPh sb="12" eb="13">
      <t>ス</t>
    </rPh>
    <phoneticPr fontId="16"/>
  </si>
  <si>
    <t>刈払機</t>
    <rPh sb="0" eb="1">
      <t>カ</t>
    </rPh>
    <rPh sb="1" eb="2">
      <t>ハラ</t>
    </rPh>
    <rPh sb="2" eb="3">
      <t>キ</t>
    </rPh>
    <phoneticPr fontId="16"/>
  </si>
  <si>
    <t>－</t>
    <phoneticPr fontId="16"/>
  </si>
  <si>
    <t>（注３）地域活動型及び複業実践型の交付単価は、上段から
　　　　活動１年目、活動２年目、活動３年目の単価とする。</t>
    <phoneticPr fontId="16"/>
  </si>
  <si>
    <t>（注４）資機材等整備の森林面積等欄は、金額を記載すること。なお、資機材等整備のう
　　　　ち林内作業車、薪ストーブ、炭焼き小屋、丸鋸又はチッパーの購入金額若しく
　　　　は関係人口創出・維持による活動で使用する移動式の簡易なトイレの賃借料は
　　　　「1/3以内」とする。</t>
    <rPh sb="46" eb="47">
      <t>ハヤシ</t>
    </rPh>
    <phoneticPr fontId="16"/>
  </si>
  <si>
    <t>森林調査
活動方針打合せ</t>
    <rPh sb="0" eb="2">
      <t>シンリン</t>
    </rPh>
    <rPh sb="2" eb="4">
      <t>チョウサ</t>
    </rPh>
    <rPh sb="5" eb="11">
      <t>カツドウホウシンウチアワ</t>
    </rPh>
    <phoneticPr fontId="16"/>
  </si>
  <si>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16"/>
  </si>
  <si>
    <t>資機材購入理由書</t>
    <rPh sb="5" eb="7">
      <t>リユウ</t>
    </rPh>
    <phoneticPr fontId="1"/>
  </si>
  <si>
    <t>使用・規格等</t>
    <rPh sb="0" eb="2">
      <t>シヨウ</t>
    </rPh>
    <rPh sb="3" eb="5">
      <t>キカク</t>
    </rPh>
    <rPh sb="5" eb="6">
      <t>トウ</t>
    </rPh>
    <phoneticPr fontId="1"/>
  </si>
  <si>
    <t>購入金額</t>
    <rPh sb="0" eb="4">
      <t>コウニュウキンガク</t>
    </rPh>
    <phoneticPr fontId="1"/>
  </si>
  <si>
    <t>購　入　理　由</t>
    <rPh sb="0" eb="1">
      <t>コウ</t>
    </rPh>
    <rPh sb="2" eb="3">
      <t>イ</t>
    </rPh>
    <rPh sb="4" eb="5">
      <t>リ</t>
    </rPh>
    <rPh sb="6" eb="7">
      <t>ヨシ</t>
    </rPh>
    <phoneticPr fontId="1"/>
  </si>
  <si>
    <t>25cm、トップハンドル型、
充電器、バッテリー2ケ</t>
    <rPh sb="12" eb="13">
      <t>ガタ</t>
    </rPh>
    <rPh sb="15" eb="18">
      <t>ジュウデンキ</t>
    </rPh>
    <phoneticPr fontId="1"/>
  </si>
  <si>
    <t>竹の伐採専用のチェーンソーを用意する</t>
    <rPh sb="0" eb="1">
      <t>タケ</t>
    </rPh>
    <rPh sb="2" eb="4">
      <t>バッサイ</t>
    </rPh>
    <rPh sb="4" eb="6">
      <t>センヨウ</t>
    </rPh>
    <rPh sb="14" eb="16">
      <t>ヨウイ</t>
    </rPh>
    <phoneticPr fontId="1"/>
  </si>
  <si>
    <t>刈払機</t>
    <rPh sb="0" eb="1">
      <t>カ</t>
    </rPh>
    <rPh sb="2" eb="3">
      <t>ハラキ</t>
    </rPh>
    <phoneticPr fontId="1"/>
  </si>
  <si>
    <t>26cc、背負い式</t>
    <rPh sb="5" eb="7">
      <t>セオ</t>
    </rPh>
    <rPh sb="8" eb="9">
      <t>シキ</t>
    </rPh>
    <phoneticPr fontId="1"/>
  </si>
  <si>
    <t>急な斜面部分があり、背負い式の方が安全に作業ができる</t>
    <rPh sb="0" eb="1">
      <t>キュウ</t>
    </rPh>
    <rPh sb="2" eb="4">
      <t>シャメン</t>
    </rPh>
    <rPh sb="4" eb="6">
      <t>ブブン</t>
    </rPh>
    <rPh sb="10" eb="12">
      <t>セオ</t>
    </rPh>
    <rPh sb="13" eb="14">
      <t>シキ</t>
    </rPh>
    <rPh sb="15" eb="16">
      <t>ホウ</t>
    </rPh>
    <rPh sb="17" eb="19">
      <t>アンゼン</t>
    </rPh>
    <rPh sb="20" eb="22">
      <t>サギョウ</t>
    </rPh>
    <phoneticPr fontId="1"/>
  </si>
  <si>
    <t>採択申請書に記載した購入予定の資機材を全て記載して下さい、また希望する順番に１から記載して下さい</t>
    <rPh sb="0" eb="5">
      <t>サイタクシンセイショ</t>
    </rPh>
    <rPh sb="31" eb="33">
      <t>キボウ</t>
    </rPh>
    <rPh sb="35" eb="37">
      <t>ジュンバン</t>
    </rPh>
    <rPh sb="41" eb="43">
      <t>キサイ</t>
    </rPh>
    <rPh sb="45" eb="46">
      <t>クダ</t>
    </rPh>
    <phoneticPr fontId="1"/>
  </si>
  <si>
    <t>購入する資機材の仕様、規格等が分かる資料の写しを添付して下さい、購入金額には消費税、送料なども含んで下さい</t>
    <rPh sb="0" eb="2">
      <t>コウニュウ</t>
    </rPh>
    <rPh sb="4" eb="7">
      <t>シキザイ</t>
    </rPh>
    <rPh sb="11" eb="14">
      <t>キカクトウ</t>
    </rPh>
    <rPh sb="32" eb="36">
      <t>コウニュウキンガク</t>
    </rPh>
    <rPh sb="38" eb="41">
      <t>ショウヒゼイ</t>
    </rPh>
    <rPh sb="42" eb="44">
      <t>ソウリョウ</t>
    </rPh>
    <rPh sb="47" eb="48">
      <t>フク</t>
    </rPh>
    <rPh sb="50" eb="51">
      <t>クダ</t>
    </rPh>
    <phoneticPr fontId="1"/>
  </si>
  <si>
    <t>申請する活動でどのように利用するのか、何故この規格、仕様、能力の資機材が必要なのかを購入理由に記載して下さい</t>
    <rPh sb="0" eb="2">
      <t>シンセイ</t>
    </rPh>
    <rPh sb="4" eb="6">
      <t>カツドウ</t>
    </rPh>
    <rPh sb="12" eb="14">
      <t>リヨウ</t>
    </rPh>
    <rPh sb="19" eb="21">
      <t>ナゼ</t>
    </rPh>
    <rPh sb="23" eb="25">
      <t>キカク</t>
    </rPh>
    <rPh sb="26" eb="28">
      <t>シヨウ</t>
    </rPh>
    <rPh sb="29" eb="31">
      <t>ノウリョク</t>
    </rPh>
    <rPh sb="32" eb="35">
      <t>シキザイ</t>
    </rPh>
    <rPh sb="36" eb="38">
      <t>ヒツヨウ</t>
    </rPh>
    <rPh sb="42" eb="46">
      <t>コウニュウリユウ</t>
    </rPh>
    <rPh sb="47" eb="49">
      <t>キサイ</t>
    </rPh>
    <rPh sb="51" eb="52">
      <t>クダ</t>
    </rPh>
    <phoneticPr fontId="1"/>
  </si>
  <si>
    <t>20万円を超える資機材については、複数の者からの見積書を求め、基本的に最も安い見積額とするが、やむを得ない事情がある場合は購入理由に記載して下さい</t>
    <rPh sb="2" eb="4">
      <t>マンエン</t>
    </rPh>
    <rPh sb="5" eb="6">
      <t>コ</t>
    </rPh>
    <rPh sb="8" eb="11">
      <t>シキザイ</t>
    </rPh>
    <rPh sb="17" eb="19">
      <t>フクスウ</t>
    </rPh>
    <rPh sb="20" eb="21">
      <t>モノ</t>
    </rPh>
    <rPh sb="24" eb="27">
      <t>ミツモリショ</t>
    </rPh>
    <rPh sb="28" eb="29">
      <t>モト</t>
    </rPh>
    <rPh sb="31" eb="34">
      <t>キホンテキ</t>
    </rPh>
    <rPh sb="35" eb="36">
      <t>モット</t>
    </rPh>
    <rPh sb="37" eb="38">
      <t>ヤス</t>
    </rPh>
    <rPh sb="39" eb="41">
      <t>ミツモリ</t>
    </rPh>
    <rPh sb="41" eb="42">
      <t>ガク</t>
    </rPh>
    <rPh sb="50" eb="51">
      <t>エ</t>
    </rPh>
    <rPh sb="53" eb="55">
      <t>ジジョウ</t>
    </rPh>
    <rPh sb="58" eb="60">
      <t>バアイ</t>
    </rPh>
    <rPh sb="61" eb="65">
      <t>コウニュウリユウ</t>
    </rPh>
    <rPh sb="66" eb="68">
      <t>キサイ</t>
    </rPh>
    <rPh sb="70" eb="71">
      <t>クダ</t>
    </rPh>
    <phoneticPr fontId="1"/>
  </si>
  <si>
    <t>注５：</t>
    <rPh sb="0" eb="1">
      <t>チュウ</t>
    </rPh>
    <phoneticPr fontId="1"/>
  </si>
  <si>
    <t>購入理由の欄だけでは書き切れない場合は、別紙に詳しく記載下さい</t>
    <rPh sb="0" eb="2">
      <t>コウニュウ</t>
    </rPh>
    <rPh sb="2" eb="4">
      <t>リユウ</t>
    </rPh>
    <rPh sb="5" eb="6">
      <t>ラン</t>
    </rPh>
    <rPh sb="10" eb="11">
      <t>カ</t>
    </rPh>
    <rPh sb="12" eb="13">
      <t>キ</t>
    </rPh>
    <rPh sb="16" eb="18">
      <t>バアイ</t>
    </rPh>
    <rPh sb="20" eb="22">
      <t>ベッシ</t>
    </rPh>
    <rPh sb="23" eb="24">
      <t>クワ</t>
    </rPh>
    <rPh sb="26" eb="28">
      <t>キサイ</t>
    </rPh>
    <rPh sb="28" eb="29">
      <t>クダ</t>
    </rPh>
    <phoneticPr fontId="1"/>
  </si>
  <si>
    <t>注６：</t>
    <rPh sb="0" eb="1">
      <t>チュウ</t>
    </rPh>
    <phoneticPr fontId="1"/>
  </si>
  <si>
    <t>２　以下の事項を読んで、了承する場合は□にチェックを入れて下さい</t>
    <rPh sb="2" eb="4">
      <t>イカ</t>
    </rPh>
    <rPh sb="5" eb="7">
      <t>ジコウ</t>
    </rPh>
    <rPh sb="8" eb="9">
      <t>ヨ</t>
    </rPh>
    <rPh sb="12" eb="14">
      <t>リョウショウ</t>
    </rPh>
    <rPh sb="16" eb="18">
      <t>バアイ</t>
    </rPh>
    <rPh sb="26" eb="27">
      <t>イ</t>
    </rPh>
    <rPh sb="29" eb="30">
      <t>クダ</t>
    </rPh>
    <phoneticPr fontId="1"/>
  </si>
  <si>
    <t>ちば里山センターホームページにおける里山林活性化による多面的機能発揮対策交付金のサイトの中の、実施状況報告時に提出する書類に関係するファイル「19里山林活性化による多面的機能発揮対策交付金の主な消耗品・資機材判断一覧表」に該当しますか</t>
    <rPh sb="2" eb="4">
      <t>サトヤマ</t>
    </rPh>
    <rPh sb="18" eb="24">
      <t>サトヤマリンカッセイカ</t>
    </rPh>
    <rPh sb="27" eb="36">
      <t>タメンテキキノウハッキタイサク</t>
    </rPh>
    <rPh sb="36" eb="39">
      <t>コウフキン</t>
    </rPh>
    <rPh sb="44" eb="45">
      <t>ナカ</t>
    </rPh>
    <rPh sb="111" eb="113">
      <t>ガイトウ</t>
    </rPh>
    <phoneticPr fontId="1"/>
  </si>
  <si>
    <t>里山林活性化による多面的機能発揮対策交付金事業終了後も継続的に活用することを了承します</t>
    <rPh sb="21" eb="23">
      <t>ジギョウ</t>
    </rPh>
    <rPh sb="23" eb="26">
      <t>シュウリョウゴ</t>
    </rPh>
    <rPh sb="27" eb="30">
      <t>ケイゾクテキ</t>
    </rPh>
    <rPh sb="31" eb="33">
      <t>カツヨウ</t>
    </rPh>
    <rPh sb="38" eb="40">
      <t>リョウショウ</t>
    </rPh>
    <phoneticPr fontId="1"/>
  </si>
  <si>
    <t>里山林活性化による多面的機能発揮対策交付金事業終了後も５年間は責任をもって保管することを了承します</t>
    <rPh sb="21" eb="23">
      <t>ジギョウ</t>
    </rPh>
    <rPh sb="23" eb="26">
      <t>シュウリョウゴ</t>
    </rPh>
    <rPh sb="28" eb="30">
      <t>ネンカン</t>
    </rPh>
    <rPh sb="31" eb="33">
      <t>セキニン</t>
    </rPh>
    <rPh sb="37" eb="39">
      <t>ホカン</t>
    </rPh>
    <rPh sb="44" eb="46">
      <t>リョウショウ</t>
    </rPh>
    <phoneticPr fontId="1"/>
  </si>
  <si>
    <t>採択された場合でも、実績報告において証拠書類等がない場合は対象経費とならないことを了承します</t>
    <rPh sb="41" eb="43">
      <t>リョウショウ</t>
    </rPh>
    <phoneticPr fontId="1"/>
  </si>
  <si>
    <t>購入を希望順位の高い資機材から採択されるとは限らないことを了承します</t>
    <rPh sb="0" eb="2">
      <t>コウニュウ</t>
    </rPh>
    <rPh sb="3" eb="5">
      <t>キボウ</t>
    </rPh>
    <rPh sb="5" eb="7">
      <t>ジュンイ</t>
    </rPh>
    <rPh sb="8" eb="9">
      <t>タカ</t>
    </rPh>
    <rPh sb="10" eb="13">
      <t>シキザイ</t>
    </rPh>
    <rPh sb="15" eb="17">
      <t>サイタク</t>
    </rPh>
    <rPh sb="22" eb="23">
      <t>カギ</t>
    </rPh>
    <rPh sb="29" eb="31">
      <t>リョウショウ</t>
    </rPh>
    <phoneticPr fontId="1"/>
  </si>
  <si>
    <t>令和８年度　里山林活性化による多面的機能発揮対策交付金採択申請に係わるチェックリスト</t>
    <rPh sb="0" eb="2">
      <t>レイワ</t>
    </rPh>
    <rPh sb="3" eb="5">
      <t>ネンド</t>
    </rPh>
    <rPh sb="6" eb="8">
      <t>サトヤマ</t>
    </rPh>
    <rPh sb="8" eb="9">
      <t>リン</t>
    </rPh>
    <rPh sb="9" eb="11">
      <t>カッセイ</t>
    </rPh>
    <rPh sb="11" eb="12">
      <t>カ</t>
    </rPh>
    <rPh sb="15" eb="17">
      <t>タメン</t>
    </rPh>
    <rPh sb="17" eb="18">
      <t>テキ</t>
    </rPh>
    <rPh sb="18" eb="20">
      <t>キノウ</t>
    </rPh>
    <rPh sb="20" eb="22">
      <t>ハッキ</t>
    </rPh>
    <rPh sb="22" eb="24">
      <t>タイサク</t>
    </rPh>
    <rPh sb="24" eb="27">
      <t>コウフキン</t>
    </rPh>
    <rPh sb="27" eb="29">
      <t>サイタク</t>
    </rPh>
    <rPh sb="29" eb="31">
      <t>シンセイ</t>
    </rPh>
    <rPh sb="32" eb="33">
      <t>カカ</t>
    </rPh>
    <phoneticPr fontId="1"/>
  </si>
  <si>
    <t>令和８年５月　日</t>
    <rPh sb="0" eb="2">
      <t>レイワ</t>
    </rPh>
    <rPh sb="3" eb="4">
      <t>ネン</t>
    </rPh>
    <rPh sb="5" eb="6">
      <t>ツキ</t>
    </rPh>
    <rPh sb="7" eb="8">
      <t>ニチ</t>
    </rPh>
    <phoneticPr fontId="1"/>
  </si>
  <si>
    <t>○△の森を育てる会参加同意書</t>
    <phoneticPr fontId="1"/>
  </si>
  <si>
    <t>１．代表</t>
    <rPh sb="2" eb="4">
      <t>ダイヒョウ</t>
    </rPh>
    <phoneticPr fontId="1"/>
  </si>
  <si>
    <t>役職名</t>
    <rPh sb="0" eb="3">
      <t>ヤクショクメイ</t>
    </rPh>
    <phoneticPr fontId="1"/>
  </si>
  <si>
    <t>氏名</t>
    <rPh sb="0" eb="2">
      <t>シメイ</t>
    </rPh>
    <phoneticPr fontId="1"/>
  </si>
  <si>
    <t>代表</t>
    <rPh sb="0" eb="2">
      <t>ダイヒョウ</t>
    </rPh>
    <phoneticPr fontId="1"/>
  </si>
  <si>
    <t>遠山　由紀</t>
    <phoneticPr fontId="1"/>
  </si>
  <si>
    <t>市原市○△－３</t>
    <phoneticPr fontId="1"/>
  </si>
  <si>
    <t>２．役員</t>
    <rPh sb="2" eb="4">
      <t>ヤクイン</t>
    </rPh>
    <phoneticPr fontId="1"/>
  </si>
  <si>
    <t>副代表</t>
    <rPh sb="0" eb="3">
      <t>フクダイヒョウ</t>
    </rPh>
    <phoneticPr fontId="1"/>
  </si>
  <si>
    <t>東　京一</t>
    <rPh sb="0" eb="1">
      <t>アズマ</t>
    </rPh>
    <rPh sb="2" eb="4">
      <t>キョウイチ</t>
    </rPh>
    <phoneticPr fontId="1"/>
  </si>
  <si>
    <t>市原市○××－２００</t>
    <phoneticPr fontId="1"/>
  </si>
  <si>
    <t>会計</t>
    <rPh sb="0" eb="2">
      <t>カイケイ</t>
    </rPh>
    <phoneticPr fontId="1"/>
  </si>
  <si>
    <t>新橋　浜子</t>
    <rPh sb="0" eb="2">
      <t>シンバシ</t>
    </rPh>
    <rPh sb="3" eb="5">
      <t>ハマコ</t>
    </rPh>
    <phoneticPr fontId="1"/>
  </si>
  <si>
    <t>市原市○△－３２</t>
    <phoneticPr fontId="1"/>
  </si>
  <si>
    <t>（１）個人</t>
    <rPh sb="3" eb="5">
      <t>コジン</t>
    </rPh>
    <phoneticPr fontId="1"/>
  </si>
  <si>
    <t>東　京介</t>
    <rPh sb="0" eb="1">
      <t>アズマ</t>
    </rPh>
    <rPh sb="2" eb="4">
      <t>キョウスケ</t>
    </rPh>
    <phoneticPr fontId="1"/>
  </si>
  <si>
    <t>田町　品雄</t>
    <rPh sb="0" eb="2">
      <t>タマチ</t>
    </rPh>
    <rPh sb="3" eb="5">
      <t>シナオ</t>
    </rPh>
    <phoneticPr fontId="1"/>
  </si>
  <si>
    <t>千葉市若葉区×○－７７</t>
    <rPh sb="0" eb="3">
      <t>チバシ</t>
    </rPh>
    <rPh sb="3" eb="6">
      <t>ワカバク</t>
    </rPh>
    <phoneticPr fontId="1"/>
  </si>
  <si>
    <t>大井　森太郎</t>
    <rPh sb="0" eb="2">
      <t>オオイ</t>
    </rPh>
    <rPh sb="3" eb="4">
      <t>モリ</t>
    </rPh>
    <rPh sb="4" eb="6">
      <t>タロウ</t>
    </rPh>
    <phoneticPr fontId="1"/>
  </si>
  <si>
    <t>千葉市若葉区▽×○－５１５－５</t>
    <rPh sb="0" eb="3">
      <t>チバシ</t>
    </rPh>
    <rPh sb="3" eb="6">
      <t>ワカバク</t>
    </rPh>
    <phoneticPr fontId="1"/>
  </si>
  <si>
    <t>蒲田　咲子</t>
    <rPh sb="0" eb="2">
      <t>カマタ</t>
    </rPh>
    <rPh sb="3" eb="5">
      <t>サキコ</t>
    </rPh>
    <phoneticPr fontId="1"/>
  </si>
  <si>
    <t>市原市○×◎－８０５</t>
    <phoneticPr fontId="1"/>
  </si>
  <si>
    <t>鶴見　安和</t>
    <rPh sb="0" eb="2">
      <t>ツルミ</t>
    </rPh>
    <rPh sb="3" eb="5">
      <t>ヤスカズ</t>
    </rPh>
    <phoneticPr fontId="1"/>
  </si>
  <si>
    <t>市原市○××－３４５０</t>
    <phoneticPr fontId="1"/>
  </si>
  <si>
    <t>横浜　神奈子</t>
    <rPh sb="0" eb="2">
      <t>ヨコハマ</t>
    </rPh>
    <rPh sb="3" eb="6">
      <t>カナコ</t>
    </rPh>
    <phoneticPr fontId="1"/>
  </si>
  <si>
    <t>市原市○△－９９４</t>
    <phoneticPr fontId="1"/>
  </si>
  <si>
    <t>桜木　関一</t>
    <rPh sb="0" eb="2">
      <t>サクラギ</t>
    </rPh>
    <rPh sb="3" eb="4">
      <t>セキ</t>
    </rPh>
    <rPh sb="4" eb="5">
      <t>イチ</t>
    </rPh>
    <phoneticPr fontId="1"/>
  </si>
  <si>
    <t>東京都江東区〇●４６</t>
    <rPh sb="0" eb="3">
      <t>トウキョウト</t>
    </rPh>
    <rPh sb="3" eb="6">
      <t>コウトウク</t>
    </rPh>
    <phoneticPr fontId="1"/>
  </si>
  <si>
    <t>（２）団体</t>
    <rPh sb="3" eb="5">
      <t>ダンタイ</t>
    </rPh>
    <phoneticPr fontId="1"/>
  </si>
  <si>
    <t>団体名</t>
    <rPh sb="0" eb="3">
      <t>ダンタイメイ</t>
    </rPh>
    <phoneticPr fontId="1"/>
  </si>
  <si>
    <t>監査</t>
    <rPh sb="0" eb="2">
      <t>カンサ</t>
    </rPh>
    <phoneticPr fontId="1"/>
  </si>
  <si>
    <t>位　　置　　図</t>
    <rPh sb="0" eb="1">
      <t>クライ</t>
    </rPh>
    <rPh sb="3" eb="4">
      <t>チ</t>
    </rPh>
    <rPh sb="6" eb="7">
      <t>ズ</t>
    </rPh>
    <phoneticPr fontId="1"/>
  </si>
  <si>
    <t>令和８年５月１０日現在</t>
    <phoneticPr fontId="1"/>
  </si>
  <si>
    <t>令和８年度購入予定</t>
    <phoneticPr fontId="1"/>
  </si>
  <si>
    <t>９人（全員）</t>
    <rPh sb="1" eb="2">
      <t>ニン</t>
    </rPh>
    <rPh sb="3" eb="5">
      <t>ゼンイン</t>
    </rPh>
    <phoneticPr fontId="1"/>
  </si>
  <si>
    <t>鶴見　安和</t>
    <rPh sb="0" eb="2">
      <t>ツルミ</t>
    </rPh>
    <rPh sb="3" eb="4">
      <t>ヤス</t>
    </rPh>
    <rPh sb="4" eb="5">
      <t>カズ</t>
    </rPh>
    <phoneticPr fontId="1"/>
  </si>
  <si>
    <t>R8.4.11 ～ R9.4.10</t>
    <phoneticPr fontId="1"/>
  </si>
  <si>
    <t>１，２００円／人・年、５人</t>
    <rPh sb="12" eb="13">
      <t>ニン</t>
    </rPh>
    <phoneticPr fontId="1"/>
  </si>
  <si>
    <t>５００円／人・年、４人</t>
    <rPh sb="10" eb="11">
      <t>ニン</t>
    </rPh>
    <phoneticPr fontId="1"/>
  </si>
  <si>
    <t>担当者の連絡先（千葉県里山林保全整備推進地域協議会事務局から電話、メールあるいは郵便物が届くこともあります。）</t>
    <rPh sb="0" eb="3">
      <t>タントウシャ</t>
    </rPh>
    <rPh sb="4" eb="7">
      <t>レンラクサキ</t>
    </rPh>
    <rPh sb="8" eb="11">
      <t>チバケン</t>
    </rPh>
    <rPh sb="11" eb="14">
      <t>サトヤマリン</t>
    </rPh>
    <rPh sb="14" eb="16">
      <t>ホゼン</t>
    </rPh>
    <rPh sb="16" eb="18">
      <t>セイビ</t>
    </rPh>
    <rPh sb="18" eb="20">
      <t>スイシン</t>
    </rPh>
    <rPh sb="20" eb="28">
      <t>チイキキョウギカイジムキョク</t>
    </rPh>
    <rPh sb="30" eb="32">
      <t>デンワ</t>
    </rPh>
    <rPh sb="40" eb="43">
      <t>ユウビンブツ</t>
    </rPh>
    <rPh sb="44" eb="45">
      <t>トド</t>
    </rPh>
    <phoneticPr fontId="1"/>
  </si>
  <si>
    <t>　１　活動組織（団体）の連絡先等</t>
    <rPh sb="3" eb="7">
      <t>カツドウソシキ</t>
    </rPh>
    <rPh sb="8" eb="10">
      <t>ダンタイ</t>
    </rPh>
    <rPh sb="12" eb="15">
      <t>レンラクサキ</t>
    </rPh>
    <rPh sb="15" eb="16">
      <t>トウ</t>
    </rPh>
    <phoneticPr fontId="1"/>
  </si>
  <si>
    <t>規約</t>
    <rPh sb="0" eb="2">
      <t>キヤク</t>
    </rPh>
    <phoneticPr fontId="1"/>
  </si>
  <si>
    <t>参加同意書</t>
    <rPh sb="0" eb="2">
      <t>サンカ</t>
    </rPh>
    <rPh sb="2" eb="5">
      <t>ドウイショ</t>
    </rPh>
    <phoneticPr fontId="1"/>
  </si>
  <si>
    <t>安全装備と購入予定</t>
    <rPh sb="0" eb="2">
      <t>アンゼン</t>
    </rPh>
    <rPh sb="2" eb="4">
      <t>ソウビ</t>
    </rPh>
    <rPh sb="5" eb="7">
      <t>コウニュウ</t>
    </rPh>
    <rPh sb="7" eb="9">
      <t>ヨテイ</t>
    </rPh>
    <phoneticPr fontId="1"/>
  </si>
  <si>
    <t>注：団体においては、活動組織の会員となる者は代表者とし、会員名簿を添付すること。</t>
    <rPh sb="15" eb="16">
      <t>カイ</t>
    </rPh>
    <rPh sb="28" eb="29">
      <t>カイ</t>
    </rPh>
    <phoneticPr fontId="1"/>
  </si>
  <si>
    <t>３．会員</t>
    <rPh sb="2" eb="4">
      <t>カイイン</t>
    </rPh>
    <phoneticPr fontId="1"/>
  </si>
  <si>
    <t>以下、「３．会員」は、○△の森を育てる会へ参加するとともに、○△の森を育てる会の代表及び役員を下記１．２．のとおり定めます。</t>
    <rPh sb="6" eb="7">
      <t>カイ</t>
    </rPh>
    <phoneticPr fontId="1"/>
  </si>
  <si>
    <t>（１）会員数等　　　</t>
    <rPh sb="3" eb="4">
      <t>カイ</t>
    </rPh>
    <phoneticPr fontId="1"/>
  </si>
  <si>
    <t>安全装備の現状と購入予定</t>
    <phoneticPr fontId="1"/>
  </si>
  <si>
    <t>会員数</t>
    <rPh sb="0" eb="1">
      <t>カイ</t>
    </rPh>
    <phoneticPr fontId="1"/>
  </si>
  <si>
    <t>令和７年度実績報告書類のとおり</t>
    <rPh sb="0" eb="2">
      <t>レイワ</t>
    </rPh>
    <rPh sb="3" eb="5">
      <t>ネンド</t>
    </rPh>
    <rPh sb="5" eb="7">
      <t>ジッセキ</t>
    </rPh>
    <rPh sb="7" eb="9">
      <t>ホウコク</t>
    </rPh>
    <rPh sb="9" eb="11">
      <t>ショルイ</t>
    </rPh>
    <phoneticPr fontId="16"/>
  </si>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</sst>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59">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Ｐゴシック"/>
      <family val="3"/>
      <charset val="128"/>
    </font>
    <font>
      <sz val="14"/>
      <color theme="1"/>
      <name val="ＭＳ Ｐゴシック"/>
      <family val="3"/>
      <charset val="128"/>
    </font>
    <font>
      <sz val="20"/>
      <name val="游ゴシック"/>
      <family val="3"/>
      <charset val="128"/>
      <scheme val="minor"/>
    </font>
    <font>
      <sz val="11"/>
      <name val="游ゴシック"/>
      <family val="3"/>
      <charset val="128"/>
      <scheme val="minor"/>
    </font>
    <font>
      <sz val="14"/>
      <name val="游ゴシック"/>
      <family val="3"/>
      <charset val="128"/>
      <scheme val="minor"/>
    </font>
    <font>
      <b/>
      <sz val="11"/>
      <name val="游ゴシック"/>
      <family val="3"/>
      <charset val="128"/>
      <scheme val="minor"/>
    </font>
    <font>
      <b/>
      <vertAlign val="superscript"/>
      <sz val="11"/>
      <name val="游ゴシック"/>
      <family val="3"/>
      <charset val="128"/>
      <scheme val="minor"/>
    </font>
    <font>
      <sz val="16"/>
      <color theme="1"/>
      <name val="ＭＳ Ｐゴシック"/>
      <family val="3"/>
      <charset val="128"/>
    </font>
    <font>
      <sz val="10"/>
      <color theme="1"/>
      <name val="ＭＳ Ｐゴシック"/>
      <family val="2"/>
      <charset val="128"/>
    </font>
    <font>
      <sz val="11"/>
      <color theme="1"/>
      <name val="ＭＳ 明朝"/>
      <family val="1"/>
      <charset val="128"/>
    </font>
    <font>
      <sz val="12"/>
      <color theme="1"/>
      <name val="ＭＳ Ｐゴシック"/>
      <family val="3"/>
      <charset val="128"/>
    </font>
    <font>
      <sz val="11"/>
      <name val="ＭＳ Ｐゴシック"/>
      <family val="3"/>
      <charset val="128"/>
    </font>
    <font>
      <sz val="28"/>
      <color theme="1"/>
      <name val="ＭＳ 明朝"/>
      <family val="1"/>
      <charset val="128"/>
    </font>
    <font>
      <sz val="6"/>
      <name val="游ゴシック"/>
      <family val="3"/>
      <charset val="128"/>
      <scheme val="minor"/>
    </font>
    <font>
      <sz val="20"/>
      <color theme="1"/>
      <name val="ＭＳ 明朝"/>
      <family val="1"/>
      <charset val="128"/>
    </font>
    <font>
      <sz val="11"/>
      <color theme="1"/>
      <name val="游ゴシック"/>
      <family val="2"/>
      <scheme val="minor"/>
    </font>
    <font>
      <sz val="11"/>
      <color rgb="FF000000"/>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sz val="14"/>
      <color theme="1"/>
      <name val="游ゴシック"/>
      <family val="2"/>
      <charset val="128"/>
      <scheme val="minor"/>
    </font>
    <font>
      <sz val="12"/>
      <color theme="1"/>
      <name val="ＭＳ 明朝"/>
      <family val="1"/>
      <charset val="128"/>
    </font>
    <font>
      <sz val="10"/>
      <color rgb="FF000000"/>
      <name val="ＭＳ Ｐゴシック"/>
      <family val="3"/>
      <charset val="128"/>
    </font>
    <font>
      <sz val="10"/>
      <color theme="1"/>
      <name val="ＭＳ Ｐゴシック"/>
      <family val="3"/>
      <charset val="128"/>
    </font>
    <font>
      <sz val="9"/>
      <color rgb="FF000000"/>
      <name val="ＭＳ 明朝"/>
      <family val="1"/>
      <charset val="128"/>
    </font>
    <font>
      <sz val="10"/>
      <name val="ＭＳ ゴシック"/>
      <family val="3"/>
      <charset val="128"/>
    </font>
    <font>
      <sz val="12"/>
      <color rgb="FF000000"/>
      <name val="ＭＳ 明朝"/>
      <family val="1"/>
      <charset val="128"/>
    </font>
    <font>
      <sz val="16"/>
      <color rgb="FF000000"/>
      <name val="ＭＳ 明朝"/>
      <family val="1"/>
      <charset val="128"/>
    </font>
    <font>
      <sz val="16"/>
      <color theme="1"/>
      <name val="游ゴシック"/>
      <family val="2"/>
      <charset val="128"/>
      <scheme val="minor"/>
    </font>
    <font>
      <sz val="10"/>
      <color theme="1"/>
      <name val="游ゴシック"/>
      <family val="2"/>
      <charset val="128"/>
      <scheme val="minor"/>
    </font>
    <font>
      <sz val="20"/>
      <name val="BIZ UDPゴシック"/>
      <family val="3"/>
      <charset val="128"/>
    </font>
    <font>
      <sz val="11"/>
      <name val="BIZ UDPゴシック"/>
      <family val="3"/>
      <charset val="128"/>
    </font>
    <font>
      <sz val="16"/>
      <name val="ＭＳ 明朝"/>
      <family val="1"/>
      <charset val="128"/>
    </font>
    <font>
      <sz val="6"/>
      <name val="ＭＳ Ｐゴシック"/>
      <family val="2"/>
      <charset val="128"/>
    </font>
    <font>
      <sz val="16"/>
      <name val="BIZ UDPゴシック"/>
      <family val="3"/>
      <charset val="128"/>
    </font>
    <font>
      <u/>
      <sz val="11"/>
      <color theme="10"/>
      <name val="游ゴシック"/>
      <family val="2"/>
      <charset val="128"/>
      <scheme val="minor"/>
    </font>
    <font>
      <sz val="16"/>
      <color theme="9" tint="-0.499984740745262"/>
      <name val="BIZ UDPゴシック"/>
      <family val="3"/>
      <charset val="128"/>
    </font>
    <font>
      <sz val="16"/>
      <color rgb="FF0070C0"/>
      <name val="BIZ UDPゴシック"/>
      <family val="3"/>
      <charset val="128"/>
    </font>
    <font>
      <sz val="11"/>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8"/>
      <color theme="1"/>
      <name val="ＭＳ 明朝"/>
      <family val="1"/>
      <charset val="128"/>
    </font>
    <font>
      <sz val="18"/>
      <color theme="1"/>
      <name val="游ゴシック"/>
      <family val="2"/>
      <scheme val="minor"/>
    </font>
    <font>
      <sz val="11"/>
      <color theme="9" tint="-0.499984740745262"/>
      <name val="BIZ UDPゴシック"/>
      <family val="3"/>
      <charset val="128"/>
    </font>
    <font>
      <sz val="11"/>
      <color rgb="FF0070C0"/>
      <name val="BIZ UDPゴシック"/>
      <family val="3"/>
      <charset val="128"/>
    </font>
    <font>
      <sz val="9"/>
      <name val="ＭＳ 明朝"/>
      <family val="1"/>
      <charset val="128"/>
    </font>
    <font>
      <sz val="12"/>
      <color theme="1"/>
      <name val="BIZ UDPゴシック"/>
      <family val="3"/>
      <charset val="128"/>
    </font>
    <font>
      <sz val="36"/>
      <color theme="1"/>
      <name val="BIZ UDPゴシック"/>
      <family val="3"/>
      <charset val="128"/>
    </font>
    <font>
      <sz val="14"/>
      <color theme="1"/>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DFECE"/>
        <bgColor indexed="64"/>
      </patternFill>
    </fill>
    <fill>
      <patternFill patternType="solid">
        <fgColor theme="0"/>
        <bgColor theme="0"/>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rgb="FFFF0000"/>
      </bottom>
      <diagonal/>
    </border>
    <border>
      <left/>
      <right/>
      <top/>
      <bottom style="hair">
        <color rgb="FFFF0000"/>
      </bottom>
      <diagonal/>
    </border>
  </borders>
  <cellStyleXfs count="5">
    <xf numFmtId="0" fontId="0" fillId="0" borderId="0">
      <alignment vertical="center"/>
    </xf>
    <xf numFmtId="0" fontId="11" fillId="0" borderId="0">
      <alignment vertical="center"/>
    </xf>
    <xf numFmtId="0" fontId="18" fillId="0" borderId="0"/>
    <xf numFmtId="0" fontId="11" fillId="0" borderId="0">
      <alignment vertical="center"/>
    </xf>
    <xf numFmtId="0" fontId="39" fillId="0" borderId="0" applyNumberFormat="0" applyFill="0" applyBorder="0" applyAlignment="0" applyProtection="0">
      <alignment vertical="center"/>
    </xf>
  </cellStyleXfs>
  <cellXfs count="48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2" borderId="0" xfId="0" applyFont="1" applyFill="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0" fillId="2" borderId="0" xfId="0" applyFill="1">
      <alignment vertical="center"/>
    </xf>
    <xf numFmtId="0" fontId="2" fillId="2" borderId="0" xfId="0" applyFont="1" applyFill="1">
      <alignment vertical="center"/>
    </xf>
    <xf numFmtId="0" fontId="3" fillId="2" borderId="7" xfId="0" applyFont="1" applyFill="1" applyBorder="1">
      <alignment vertical="center"/>
    </xf>
    <xf numFmtId="0" fontId="3" fillId="2" borderId="6" xfId="0" applyFont="1" applyFill="1" applyBorder="1">
      <alignment vertical="center"/>
    </xf>
    <xf numFmtId="0" fontId="3" fillId="2" borderId="0" xfId="0" applyFont="1" applyFill="1" applyAlignment="1">
      <alignment horizontal="left"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6" fillId="0" borderId="14"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5" xfId="0" applyFont="1" applyBorder="1" applyAlignment="1">
      <alignment horizontal="centerContinuous"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6"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49" fontId="8" fillId="0" borderId="1" xfId="0" applyNumberFormat="1" applyFont="1" applyBorder="1" applyAlignment="1" applyProtection="1">
      <alignment vertical="center" shrinkToFit="1"/>
      <protection locked="0"/>
    </xf>
    <xf numFmtId="4" fontId="8" fillId="0" borderId="1" xfId="0" applyNumberFormat="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0" xfId="0" applyFont="1" applyAlignment="1">
      <alignment horizontal="left" vertical="center"/>
    </xf>
    <xf numFmtId="4" fontId="8" fillId="0" borderId="1"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lignment vertical="center"/>
    </xf>
    <xf numFmtId="4" fontId="8" fillId="0" borderId="1" xfId="0" applyNumberFormat="1" applyFont="1" applyBorder="1">
      <alignment vertical="center"/>
    </xf>
    <xf numFmtId="0" fontId="8" fillId="4" borderId="4" xfId="0" applyFont="1" applyFill="1" applyBorder="1">
      <alignment vertical="center"/>
    </xf>
    <xf numFmtId="0" fontId="8" fillId="4" borderId="6" xfId="0" applyFont="1" applyFill="1" applyBorder="1">
      <alignment vertical="center"/>
    </xf>
    <xf numFmtId="0" fontId="0" fillId="0" borderId="0" xfId="0" applyProtection="1">
      <alignmen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 fillId="0" borderId="0" xfId="0" applyFont="1">
      <alignment vertical="center"/>
    </xf>
    <xf numFmtId="0" fontId="12" fillId="0" borderId="0" xfId="1" applyFont="1" applyAlignment="1">
      <alignment horizontal="left" vertical="center"/>
    </xf>
    <xf numFmtId="0" fontId="12" fillId="0" borderId="0" xfId="1" applyFont="1">
      <alignment vertical="center"/>
    </xf>
    <xf numFmtId="0" fontId="3" fillId="0" borderId="0" xfId="1" applyFont="1" applyAlignment="1">
      <alignment horizontal="left" vertical="center"/>
    </xf>
    <xf numFmtId="0" fontId="3" fillId="0" borderId="0" xfId="1"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2" fillId="0" borderId="0" xfId="1" applyFont="1" applyAlignment="1">
      <alignment horizontal="justify"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top"/>
    </xf>
    <xf numFmtId="0" fontId="12" fillId="0" borderId="0" xfId="1" applyFont="1" applyAlignment="1">
      <alignment horizontal="right" vertical="top" wrapText="1"/>
    </xf>
    <xf numFmtId="0" fontId="12" fillId="0" borderId="0" xfId="1" applyFont="1" applyAlignment="1">
      <alignment horizontal="center" vertical="top" wrapText="1"/>
    </xf>
    <xf numFmtId="0" fontId="12" fillId="0" borderId="12" xfId="1" applyFont="1" applyBorder="1" applyAlignment="1">
      <alignment horizontal="left" vertical="center"/>
    </xf>
    <xf numFmtId="0" fontId="12" fillId="0" borderId="12" xfId="1" applyFont="1" applyBorder="1">
      <alignment vertical="center"/>
    </xf>
    <xf numFmtId="0" fontId="19" fillId="0" borderId="1" xfId="2" applyFont="1" applyBorder="1" applyAlignment="1">
      <alignment horizontal="center" vertical="center" wrapText="1"/>
    </xf>
    <xf numFmtId="0" fontId="19" fillId="0" borderId="6" xfId="2" applyFont="1" applyBorder="1" applyAlignment="1">
      <alignment horizontal="left" vertical="center" wrapText="1"/>
    </xf>
    <xf numFmtId="0" fontId="19" fillId="0" borderId="11" xfId="2" applyFont="1" applyBorder="1" applyAlignment="1">
      <alignment vertical="center" wrapText="1"/>
    </xf>
    <xf numFmtId="0" fontId="19" fillId="0" borderId="3" xfId="2" applyFont="1" applyBorder="1" applyAlignment="1">
      <alignment vertical="top" wrapText="1"/>
    </xf>
    <xf numFmtId="0" fontId="19" fillId="0" borderId="16" xfId="2" applyFont="1" applyBorder="1" applyAlignment="1">
      <alignment vertical="center" wrapText="1"/>
    </xf>
    <xf numFmtId="0" fontId="12" fillId="0" borderId="13" xfId="2" applyFont="1" applyBorder="1" applyAlignment="1">
      <alignment horizontal="center" vertical="center" wrapText="1"/>
    </xf>
    <xf numFmtId="0" fontId="19" fillId="0" borderId="10" xfId="2" applyFont="1" applyBorder="1" applyAlignment="1">
      <alignment horizontal="center" vertical="center" shrinkToFit="1"/>
    </xf>
    <xf numFmtId="0" fontId="19" fillId="0" borderId="16" xfId="2" applyFont="1" applyBorder="1" applyAlignment="1">
      <alignment horizontal="left" vertical="center" wrapText="1"/>
    </xf>
    <xf numFmtId="0" fontId="19" fillId="0" borderId="0" xfId="2" applyFont="1" applyAlignment="1">
      <alignment horizontal="left" vertical="center" wrapText="1"/>
    </xf>
    <xf numFmtId="0" fontId="19" fillId="0" borderId="13" xfId="2" applyFont="1" applyBorder="1" applyAlignment="1">
      <alignment horizontal="right" vertical="center" wrapText="1"/>
    </xf>
    <xf numFmtId="0" fontId="19" fillId="0" borderId="6" xfId="2" applyFont="1" applyBorder="1" applyAlignment="1">
      <alignment horizontal="right" vertical="center" wrapText="1"/>
    </xf>
    <xf numFmtId="0" fontId="19" fillId="0" borderId="13" xfId="2" applyFont="1" applyBorder="1" applyAlignment="1">
      <alignment horizontal="left" vertical="center" wrapText="1"/>
    </xf>
    <xf numFmtId="0" fontId="12" fillId="0" borderId="4" xfId="1" applyFont="1" applyBorder="1" applyAlignment="1">
      <alignment vertical="center" wrapText="1"/>
    </xf>
    <xf numFmtId="0" fontId="22" fillId="0" borderId="6" xfId="1" applyFont="1" applyBorder="1" applyAlignment="1">
      <alignment horizontal="left" vertical="center" wrapText="1"/>
    </xf>
    <xf numFmtId="0" fontId="12" fillId="0" borderId="0" xfId="1" applyFont="1" applyAlignment="1">
      <alignment vertical="top" wrapText="1"/>
    </xf>
    <xf numFmtId="0" fontId="23" fillId="0" borderId="0" xfId="2"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58"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19" fillId="2" borderId="0" xfId="3" applyFont="1" applyFill="1" applyAlignment="1">
      <alignment horizontal="left" vertical="center"/>
    </xf>
    <xf numFmtId="0" fontId="12" fillId="0" borderId="0" xfId="3" applyFont="1">
      <alignment vertical="center"/>
    </xf>
    <xf numFmtId="0" fontId="12" fillId="2" borderId="0" xfId="3" applyFont="1" applyFill="1">
      <alignment vertical="center"/>
    </xf>
    <xf numFmtId="0" fontId="18" fillId="0" borderId="0" xfId="2"/>
    <xf numFmtId="0" fontId="12" fillId="5" borderId="18" xfId="3" applyFont="1" applyFill="1" applyBorder="1">
      <alignment vertical="center"/>
    </xf>
    <xf numFmtId="0" fontId="11" fillId="0" borderId="0" xfId="3">
      <alignment vertical="center"/>
    </xf>
    <xf numFmtId="0" fontId="26" fillId="2" borderId="0" xfId="2" applyFont="1" applyFill="1" applyAlignment="1">
      <alignment horizontal="center" vertical="center" wrapText="1"/>
    </xf>
    <xf numFmtId="0" fontId="11" fillId="0" borderId="0" xfId="3" applyAlignment="1">
      <alignment horizontal="center" vertical="center" wrapText="1"/>
    </xf>
    <xf numFmtId="0" fontId="26" fillId="2" borderId="0" xfId="2" applyFont="1" applyFill="1" applyAlignment="1">
      <alignment horizontal="right" vertical="center" wrapText="1"/>
    </xf>
    <xf numFmtId="0" fontId="11" fillId="0" borderId="1" xfId="3" applyBorder="1">
      <alignment vertical="center"/>
    </xf>
    <xf numFmtId="0" fontId="29" fillId="0" borderId="1" xfId="2" applyFont="1" applyBorder="1" applyAlignment="1">
      <alignment horizontal="center" vertical="center" wrapText="1"/>
    </xf>
    <xf numFmtId="0" fontId="28" fillId="2" borderId="3" xfId="2" applyFont="1" applyFill="1" applyBorder="1" applyAlignment="1">
      <alignment horizontal="justify" vertical="center" wrapText="1"/>
    </xf>
    <xf numFmtId="0" fontId="28" fillId="2" borderId="25" xfId="2" applyFont="1" applyFill="1" applyBorder="1" applyAlignment="1">
      <alignment horizontal="justify" vertical="center" wrapText="1"/>
    </xf>
    <xf numFmtId="0" fontId="28" fillId="2" borderId="1" xfId="2" applyFont="1" applyFill="1" applyBorder="1" applyAlignment="1">
      <alignment vertical="center" wrapText="1"/>
    </xf>
    <xf numFmtId="0" fontId="18" fillId="2" borderId="0" xfId="2" applyFill="1"/>
    <xf numFmtId="0" fontId="30" fillId="0" borderId="0" xfId="2" applyFont="1" applyAlignment="1">
      <alignment horizontal="justify" vertical="center"/>
    </xf>
    <xf numFmtId="0" fontId="31" fillId="0" borderId="0" xfId="2" applyFont="1" applyAlignment="1">
      <alignment horizontal="justify" vertical="center"/>
    </xf>
    <xf numFmtId="0" fontId="3" fillId="2" borderId="1" xfId="0" applyFont="1" applyFill="1" applyBorder="1" applyAlignment="1">
      <alignment vertical="center" shrinkToFit="1"/>
    </xf>
    <xf numFmtId="3" fontId="3" fillId="2" borderId="1" xfId="0" applyNumberFormat="1" applyFont="1" applyFill="1" applyBorder="1" applyAlignment="1">
      <alignment horizontal="center" vertical="center" shrinkToFit="1"/>
    </xf>
    <xf numFmtId="0" fontId="27" fillId="2" borderId="0" xfId="0" applyFont="1" applyFill="1" applyAlignment="1">
      <alignment vertical="center" shrinkToFit="1"/>
    </xf>
    <xf numFmtId="0" fontId="25" fillId="0" borderId="0" xfId="0" applyFont="1">
      <alignment vertical="center"/>
    </xf>
    <xf numFmtId="0" fontId="25" fillId="0" borderId="0" xfId="0" applyFont="1" applyAlignment="1">
      <alignment horizontal="right" vertical="center"/>
    </xf>
    <xf numFmtId="0" fontId="25" fillId="0" borderId="1" xfId="0" applyFont="1" applyBorder="1" applyAlignment="1">
      <alignment horizontal="center" vertical="center"/>
    </xf>
    <xf numFmtId="0" fontId="38" fillId="2" borderId="0" xfId="2" applyFont="1" applyFill="1" applyAlignment="1">
      <alignment vertical="center"/>
    </xf>
    <xf numFmtId="0" fontId="34" fillId="2" borderId="0" xfId="2" applyFont="1" applyFill="1" applyAlignment="1">
      <alignment vertical="center"/>
    </xf>
    <xf numFmtId="0" fontId="35" fillId="2" borderId="0" xfId="2" applyFont="1" applyFill="1"/>
    <xf numFmtId="0" fontId="42" fillId="2" borderId="0" xfId="3" applyFont="1" applyFill="1" applyAlignment="1">
      <alignment horizontal="left" vertical="center"/>
    </xf>
    <xf numFmtId="0" fontId="36" fillId="2" borderId="0" xfId="3" applyFont="1" applyFill="1" applyAlignment="1">
      <alignment horizontal="left" vertical="center"/>
    </xf>
    <xf numFmtId="0" fontId="43" fillId="2" borderId="0" xfId="2" applyFont="1" applyFill="1"/>
    <xf numFmtId="0" fontId="43" fillId="6" borderId="1" xfId="2" applyFont="1" applyFill="1" applyBorder="1" applyAlignment="1">
      <alignment horizontal="center" vertical="center"/>
    </xf>
    <xf numFmtId="0" fontId="43" fillId="2" borderId="0" xfId="2" applyFont="1" applyFill="1" applyAlignment="1">
      <alignment horizontal="center" vertical="center"/>
    </xf>
    <xf numFmtId="0" fontId="43" fillId="2" borderId="1" xfId="2" applyFont="1" applyFill="1" applyBorder="1" applyAlignment="1">
      <alignment horizontal="center" vertical="center" wrapText="1"/>
    </xf>
    <xf numFmtId="0" fontId="45" fillId="0" borderId="9" xfId="2" applyFont="1" applyBorder="1" applyAlignment="1">
      <alignment horizontal="center" vertical="center"/>
    </xf>
    <xf numFmtId="0" fontId="43" fillId="0" borderId="9" xfId="2" applyFont="1" applyBorder="1" applyAlignment="1">
      <alignment vertical="center" wrapText="1"/>
    </xf>
    <xf numFmtId="0" fontId="43" fillId="0" borderId="9" xfId="2" applyFont="1" applyBorder="1" applyAlignment="1">
      <alignment horizontal="center" vertical="center" wrapText="1"/>
    </xf>
    <xf numFmtId="0" fontId="43" fillId="0" borderId="0" xfId="2" applyFont="1" applyAlignment="1">
      <alignment horizontal="center" vertical="center"/>
    </xf>
    <xf numFmtId="0" fontId="43" fillId="2" borderId="1" xfId="2" applyFont="1" applyFill="1" applyBorder="1" applyAlignment="1">
      <alignment horizontal="center" vertical="top"/>
    </xf>
    <xf numFmtId="0" fontId="46" fillId="2" borderId="0" xfId="2" applyFont="1" applyFill="1" applyAlignment="1">
      <alignment vertical="top" wrapText="1"/>
    </xf>
    <xf numFmtId="0" fontId="18" fillId="2" borderId="0" xfId="2" applyFill="1" applyAlignment="1">
      <alignment horizontal="center" vertical="top"/>
    </xf>
    <xf numFmtId="0" fontId="47" fillId="2" borderId="0" xfId="2" applyFont="1" applyFill="1" applyAlignment="1">
      <alignment horizontal="center" vertical="center" wrapText="1"/>
    </xf>
    <xf numFmtId="0" fontId="48" fillId="6" borderId="0" xfId="2" applyFont="1" applyFill="1" applyAlignment="1">
      <alignment horizontal="center" vertical="center" wrapText="1"/>
    </xf>
    <xf numFmtId="0" fontId="47" fillId="2" borderId="3"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47" fillId="2" borderId="32" xfId="2" applyFont="1" applyFill="1" applyBorder="1" applyAlignment="1">
      <alignment horizontal="center" vertical="center" wrapText="1"/>
    </xf>
    <xf numFmtId="0" fontId="47" fillId="2" borderId="12" xfId="2" applyFont="1" applyFill="1" applyBorder="1" applyAlignment="1">
      <alignment vertical="center" wrapText="1"/>
    </xf>
    <xf numFmtId="176" fontId="48" fillId="6" borderId="13" xfId="2" applyNumberFormat="1" applyFont="1" applyFill="1" applyBorder="1" applyAlignment="1">
      <alignment vertical="center" wrapText="1"/>
    </xf>
    <xf numFmtId="0" fontId="47" fillId="2" borderId="2" xfId="2" applyFont="1" applyFill="1" applyBorder="1" applyAlignment="1">
      <alignment horizontal="center" vertical="center" wrapText="1"/>
    </xf>
    <xf numFmtId="0" fontId="43" fillId="2" borderId="0" xfId="2" applyFont="1" applyFill="1" applyAlignment="1">
      <alignment horizontal="right" vertical="top"/>
    </xf>
    <xf numFmtId="0" fontId="43" fillId="2" borderId="40" xfId="2" applyFont="1" applyFill="1" applyBorder="1"/>
    <xf numFmtId="0" fontId="43" fillId="2" borderId="41" xfId="2" applyFont="1" applyFill="1" applyBorder="1"/>
    <xf numFmtId="0" fontId="45" fillId="2" borderId="41" xfId="2" applyFont="1" applyFill="1" applyBorder="1" applyAlignment="1">
      <alignment horizontal="right" vertical="center"/>
    </xf>
    <xf numFmtId="0" fontId="48" fillId="6" borderId="42" xfId="2" applyFont="1" applyFill="1" applyBorder="1" applyAlignment="1">
      <alignment horizontal="left" vertical="center" wrapText="1"/>
    </xf>
    <xf numFmtId="0" fontId="12" fillId="0" borderId="0" xfId="1" applyFont="1" applyAlignment="1">
      <alignment vertical="center" wrapText="1"/>
    </xf>
    <xf numFmtId="0" fontId="35" fillId="7" borderId="0" xfId="2" applyFont="1" applyFill="1" applyAlignment="1">
      <alignment vertical="center"/>
    </xf>
    <xf numFmtId="0" fontId="35" fillId="7" borderId="0" xfId="2" applyFont="1" applyFill="1"/>
    <xf numFmtId="0" fontId="19" fillId="0" borderId="0" xfId="3" applyFont="1" applyAlignment="1">
      <alignment horizontal="left" vertical="center"/>
    </xf>
    <xf numFmtId="0" fontId="19" fillId="0" borderId="0" xfId="3" applyFont="1" applyAlignment="1">
      <alignment horizontal="right" vertical="center" wrapText="1"/>
    </xf>
    <xf numFmtId="0" fontId="19" fillId="0" borderId="0" xfId="3" applyFont="1">
      <alignment vertical="center"/>
    </xf>
    <xf numFmtId="0" fontId="19" fillId="0" borderId="0" xfId="3" applyFont="1" applyAlignment="1">
      <alignment vertical="center" wrapText="1"/>
    </xf>
    <xf numFmtId="0" fontId="19" fillId="0" borderId="0" xfId="3" applyFont="1" applyAlignment="1">
      <alignment horizontal="justify" vertical="center"/>
    </xf>
    <xf numFmtId="3" fontId="28" fillId="0" borderId="6" xfId="2" applyNumberFormat="1" applyFont="1" applyBorder="1" applyAlignment="1">
      <alignment horizontal="right" vertical="center" wrapText="1"/>
    </xf>
    <xf numFmtId="0" fontId="54" fillId="0" borderId="10" xfId="2" applyFont="1" applyBorder="1" applyAlignment="1">
      <alignment horizontal="right" vertical="center" wrapText="1"/>
    </xf>
    <xf numFmtId="3" fontId="54" fillId="0" borderId="10" xfId="2" applyNumberFormat="1" applyFont="1" applyBorder="1" applyAlignment="1">
      <alignment horizontal="right" vertical="center" wrapText="1"/>
    </xf>
    <xf numFmtId="0" fontId="54" fillId="0" borderId="44" xfId="2" applyFont="1" applyBorder="1" applyAlignment="1">
      <alignment horizontal="right" vertical="center" wrapText="1"/>
    </xf>
    <xf numFmtId="3" fontId="54" fillId="0" borderId="44" xfId="2" applyNumberFormat="1" applyFont="1" applyBorder="1" applyAlignment="1">
      <alignment horizontal="right" vertical="center" wrapText="1"/>
    </xf>
    <xf numFmtId="0" fontId="54" fillId="0" borderId="13" xfId="2" applyFont="1" applyBorder="1" applyAlignment="1">
      <alignment horizontal="right" vertical="center" wrapText="1"/>
    </xf>
    <xf numFmtId="3" fontId="54" fillId="0" borderId="13" xfId="2" applyNumberFormat="1" applyFont="1" applyBorder="1" applyAlignment="1">
      <alignment horizontal="right" vertical="center" wrapText="1"/>
    </xf>
    <xf numFmtId="0" fontId="54" fillId="0" borderId="3" xfId="2" applyFont="1" applyBorder="1" applyAlignment="1">
      <alignment horizontal="justify" vertical="center" wrapText="1"/>
    </xf>
    <xf numFmtId="0" fontId="54" fillId="0" borderId="1" xfId="2" applyFont="1" applyBorder="1" applyAlignment="1">
      <alignment horizontal="justify" vertical="center" wrapText="1"/>
    </xf>
    <xf numFmtId="0" fontId="54" fillId="0" borderId="6" xfId="2" applyFont="1" applyBorder="1" applyAlignment="1">
      <alignment horizontal="right" vertical="center" wrapText="1"/>
    </xf>
    <xf numFmtId="3" fontId="54" fillId="0" borderId="6" xfId="2" applyNumberFormat="1" applyFont="1" applyBorder="1" applyAlignment="1">
      <alignment horizontal="right" vertical="center" wrapText="1"/>
    </xf>
    <xf numFmtId="0" fontId="55" fillId="0" borderId="0" xfId="3" applyFont="1">
      <alignment vertical="center"/>
    </xf>
    <xf numFmtId="0" fontId="28" fillId="0" borderId="6" xfId="2" applyFont="1" applyBorder="1" applyAlignment="1">
      <alignment horizontal="right" vertical="center" wrapText="1"/>
    </xf>
    <xf numFmtId="0" fontId="25" fillId="0" borderId="0" xfId="3" applyFont="1">
      <alignment vertical="center"/>
    </xf>
    <xf numFmtId="0" fontId="28" fillId="0" borderId="21" xfId="2" applyFont="1" applyBorder="1" applyAlignment="1">
      <alignment horizontal="right" vertical="center" wrapText="1"/>
    </xf>
    <xf numFmtId="0" fontId="28" fillId="0" borderId="24" xfId="2" applyFont="1" applyBorder="1" applyAlignment="1">
      <alignment horizontal="right" vertical="center" wrapText="1"/>
    </xf>
    <xf numFmtId="0" fontId="23" fillId="0" borderId="2" xfId="2" quotePrefix="1" applyFont="1" applyBorder="1" applyAlignment="1">
      <alignment horizontal="center" vertical="center" wrapText="1"/>
    </xf>
    <xf numFmtId="0" fontId="23" fillId="0" borderId="3" xfId="2" applyFont="1" applyBorder="1" applyAlignment="1">
      <alignment horizontal="center" vertical="center" wrapText="1"/>
    </xf>
    <xf numFmtId="0" fontId="23" fillId="0" borderId="3" xfId="2" applyFont="1" applyBorder="1" applyAlignment="1">
      <alignment horizontal="justify" vertical="center" wrapText="1"/>
    </xf>
    <xf numFmtId="0" fontId="23" fillId="0" borderId="2" xfId="2" applyFont="1" applyBorder="1" applyAlignment="1">
      <alignment vertical="center" wrapText="1"/>
    </xf>
    <xf numFmtId="0" fontId="30" fillId="0" borderId="0" xfId="2" applyFont="1" applyAlignment="1">
      <alignment vertical="top"/>
    </xf>
    <xf numFmtId="0" fontId="30" fillId="0" borderId="0" xfId="2" applyFont="1" applyAlignment="1">
      <alignment horizontal="left" vertical="top"/>
    </xf>
    <xf numFmtId="3" fontId="3" fillId="2" borderId="1" xfId="0" applyNumberFormat="1" applyFont="1" applyFill="1" applyBorder="1" applyAlignment="1">
      <alignment horizontal="center" vertical="center" wrapText="1" shrinkToFit="1"/>
    </xf>
    <xf numFmtId="0" fontId="29"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0" fontId="3" fillId="2" borderId="0" xfId="0" applyFont="1" applyFill="1" applyAlignment="1">
      <alignment horizontal="center" vertical="top"/>
    </xf>
    <xf numFmtId="0" fontId="25" fillId="0" borderId="1" xfId="0" applyFont="1" applyBorder="1" applyAlignment="1">
      <alignment horizontal="left" vertical="center"/>
    </xf>
    <xf numFmtId="0" fontId="2" fillId="0" borderId="0" xfId="0" applyFont="1" applyAlignment="1">
      <alignment horizontal="center" vertical="center" wrapText="1"/>
    </xf>
    <xf numFmtId="0" fontId="58" fillId="0" borderId="0" xfId="0" applyFont="1">
      <alignment vertical="center"/>
    </xf>
    <xf numFmtId="0" fontId="58" fillId="0" borderId="0" xfId="0" applyFont="1" applyAlignment="1">
      <alignment horizontal="right" vertical="center"/>
    </xf>
    <xf numFmtId="0" fontId="58" fillId="0" borderId="1" xfId="0" applyFont="1" applyBorder="1">
      <alignment vertical="center"/>
    </xf>
    <xf numFmtId="0" fontId="58" fillId="0" borderId="8" xfId="0" applyFont="1" applyBorder="1">
      <alignment vertical="center"/>
    </xf>
    <xf numFmtId="0" fontId="58" fillId="0" borderId="9" xfId="0" applyFont="1" applyBorder="1">
      <alignment vertical="center"/>
    </xf>
    <xf numFmtId="0" fontId="58" fillId="0" borderId="10" xfId="0"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horizontal="left" vertical="center"/>
    </xf>
    <xf numFmtId="0" fontId="58" fillId="0" borderId="1" xfId="0" applyFont="1" applyBorder="1" applyAlignment="1">
      <alignment horizontal="center" vertical="center"/>
    </xf>
    <xf numFmtId="0" fontId="58" fillId="0" borderId="1" xfId="0" applyFont="1" applyBorder="1" applyAlignment="1">
      <alignment vertical="center" wrapText="1"/>
    </xf>
    <xf numFmtId="0" fontId="58" fillId="0" borderId="0" xfId="0" applyFont="1" applyAlignment="1">
      <alignment vertical="center" wrapText="1"/>
    </xf>
    <xf numFmtId="0" fontId="58" fillId="0" borderId="1" xfId="0" applyFont="1" applyBorder="1" applyAlignment="1">
      <alignment horizontal="center" vertical="center" wrapText="1"/>
    </xf>
    <xf numFmtId="0" fontId="13" fillId="0" borderId="0" xfId="0" applyFont="1" applyAlignment="1">
      <alignment horizontal="center" vertical="center"/>
    </xf>
    <xf numFmtId="0" fontId="3" fillId="2" borderId="1" xfId="0" applyFont="1" applyFill="1" applyBorder="1">
      <alignment vertical="center"/>
    </xf>
    <xf numFmtId="49" fontId="3" fillId="2" borderId="1" xfId="0" applyNumberFormat="1"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0" fillId="0" borderId="6" xfId="0" applyBorder="1">
      <alignment vertical="center"/>
    </xf>
    <xf numFmtId="0" fontId="3" fillId="2" borderId="4" xfId="4" applyFont="1" applyFill="1" applyBorder="1">
      <alignment vertical="center"/>
    </xf>
    <xf numFmtId="0" fontId="3" fillId="0" borderId="6" xfId="0" applyFont="1" applyBorder="1">
      <alignment vertical="center"/>
    </xf>
    <xf numFmtId="0" fontId="3" fillId="2" borderId="0" xfId="0" applyFont="1" applyFill="1">
      <alignment vertical="center"/>
    </xf>
    <xf numFmtId="0" fontId="0" fillId="0" borderId="0" xfId="0">
      <alignment vertical="center"/>
    </xf>
    <xf numFmtId="0" fontId="3" fillId="2" borderId="2" xfId="0" applyFont="1" applyFill="1" applyBorder="1" applyAlignment="1">
      <alignment horizontal="center" vertical="center" wrapText="1"/>
    </xf>
    <xf numFmtId="0" fontId="0" fillId="0" borderId="3" xfId="0" applyBorder="1" applyAlignment="1">
      <alignment horizontal="center" vertical="center"/>
    </xf>
    <xf numFmtId="0" fontId="3"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2" borderId="4" xfId="0" applyFont="1" applyFill="1" applyBorder="1" applyAlignment="1">
      <alignment horizontal="center" vertical="center"/>
    </xf>
    <xf numFmtId="0" fontId="0" fillId="0" borderId="6" xfId="0" applyBorder="1" applyAlignment="1">
      <alignment horizontal="center" vertical="center"/>
    </xf>
    <xf numFmtId="0" fontId="0" fillId="0" borderId="5" xfId="0" applyBorder="1">
      <alignment vertical="center"/>
    </xf>
    <xf numFmtId="0" fontId="3" fillId="2" borderId="4" xfId="0" applyFont="1" applyFill="1" applyBorder="1" applyAlignment="1">
      <alignment vertical="center" shrinkToFit="1"/>
    </xf>
    <xf numFmtId="0" fontId="3" fillId="2" borderId="5" xfId="0" applyFont="1" applyFill="1" applyBorder="1" applyAlignment="1">
      <alignment vertical="center" shrinkToFit="1"/>
    </xf>
    <xf numFmtId="0" fontId="0" fillId="0" borderId="6" xfId="0" applyBorder="1" applyAlignment="1">
      <alignment vertical="center" shrinkToFit="1"/>
    </xf>
    <xf numFmtId="0" fontId="4" fillId="2" borderId="0" xfId="0" applyFont="1" applyFill="1" applyAlignment="1">
      <alignment horizontal="center" vertical="center" shrinkToFit="1"/>
    </xf>
    <xf numFmtId="0" fontId="3" fillId="2" borderId="2" xfId="0" applyFont="1" applyFill="1" applyBorder="1">
      <alignment vertical="center"/>
    </xf>
    <xf numFmtId="0" fontId="3" fillId="2" borderId="3" xfId="0" applyFont="1" applyFill="1" applyBorder="1" applyAlignment="1">
      <alignment vertical="center" shrinkToFit="1"/>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5" fillId="0" borderId="0" xfId="0" applyFont="1" applyAlignment="1">
      <alignment horizontal="left" vertical="center" shrinkToFit="1"/>
    </xf>
    <xf numFmtId="0" fontId="25" fillId="0" borderId="4" xfId="0" applyFont="1" applyBorder="1" applyAlignment="1">
      <alignment horizontal="left" vertical="center"/>
    </xf>
    <xf numFmtId="0" fontId="25" fillId="0" borderId="6" xfId="0" applyFont="1" applyBorder="1" applyAlignment="1">
      <alignment horizontal="left"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17" fillId="0" borderId="0" xfId="0" applyFont="1" applyAlignment="1">
      <alignment horizontal="center" vertical="center" wrapText="1"/>
    </xf>
    <xf numFmtId="0" fontId="25" fillId="0" borderId="0" xfId="0" applyFont="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56"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vertical="center" wrapText="1"/>
    </xf>
    <xf numFmtId="0" fontId="13" fillId="0" borderId="0" xfId="0" applyFo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lignment vertical="center"/>
    </xf>
    <xf numFmtId="0" fontId="14" fillId="0" borderId="1" xfId="0" applyFont="1" applyBorder="1" applyAlignment="1" applyProtection="1">
      <alignment horizontal="center" vertical="center"/>
      <protection locked="0"/>
    </xf>
    <xf numFmtId="0" fontId="14" fillId="0" borderId="1" xfId="0" applyFont="1" applyBorder="1" applyAlignment="1">
      <alignment horizontal="center" vertical="center"/>
    </xf>
    <xf numFmtId="0" fontId="3" fillId="0" borderId="0" xfId="0" applyFont="1" applyAlignment="1">
      <alignment vertical="center" wrapText="1"/>
    </xf>
    <xf numFmtId="0" fontId="12" fillId="0" borderId="0" xfId="1" applyFont="1" applyAlignment="1">
      <alignment vertical="center" wrapText="1"/>
    </xf>
    <xf numFmtId="0" fontId="12" fillId="0" borderId="16" xfId="1" applyFont="1" applyBorder="1" applyAlignment="1">
      <alignment horizontal="left" vertical="top" wrapText="1"/>
    </xf>
    <xf numFmtId="0" fontId="12" fillId="0" borderId="0" xfId="1" applyFont="1" applyAlignment="1">
      <alignment horizontal="left" vertical="top" wrapText="1"/>
    </xf>
    <xf numFmtId="0" fontId="12" fillId="0" borderId="17"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9" xfId="1" applyFont="1" applyBorder="1" applyAlignment="1">
      <alignmen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8" xfId="1" applyFont="1" applyBorder="1" applyAlignment="1">
      <alignment horizontal="lef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4"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left" vertical="center" wrapText="1"/>
    </xf>
    <xf numFmtId="0" fontId="12" fillId="0" borderId="0" xfId="1" applyFont="1">
      <alignment vertical="center"/>
    </xf>
    <xf numFmtId="0" fontId="12" fillId="0" borderId="1" xfId="1" applyFont="1" applyBorder="1" applyAlignment="1">
      <alignment horizontal="center" vertical="center" wrapText="1"/>
    </xf>
    <xf numFmtId="0" fontId="19" fillId="0" borderId="1" xfId="2" applyFont="1" applyBorder="1" applyAlignment="1">
      <alignment horizontal="justify" vertical="center" wrapText="1"/>
    </xf>
    <xf numFmtId="0" fontId="19" fillId="0" borderId="1" xfId="2" applyFont="1" applyBorder="1" applyAlignment="1">
      <alignment horizontal="left" vertical="center" wrapText="1"/>
    </xf>
    <xf numFmtId="0" fontId="19" fillId="0" borderId="1" xfId="2" applyFont="1" applyBorder="1" applyAlignment="1">
      <alignment horizontal="right" vertical="center" wrapText="1"/>
    </xf>
    <xf numFmtId="0" fontId="19" fillId="0" borderId="2" xfId="2" applyFont="1" applyBorder="1" applyAlignment="1">
      <alignment horizontal="justify" vertical="center" wrapText="1"/>
    </xf>
    <xf numFmtId="0" fontId="19" fillId="0" borderId="8" xfId="2" applyFont="1" applyBorder="1" applyAlignment="1">
      <alignment horizontal="right" vertical="center" wrapText="1"/>
    </xf>
    <xf numFmtId="0" fontId="19" fillId="0" borderId="9" xfId="2" applyFont="1" applyBorder="1" applyAlignment="1">
      <alignment horizontal="right" vertical="center" wrapText="1"/>
    </xf>
    <xf numFmtId="0" fontId="19" fillId="0" borderId="11" xfId="2" applyFont="1" applyBorder="1" applyAlignment="1">
      <alignment horizontal="right" vertical="center" wrapText="1"/>
    </xf>
    <xf numFmtId="0" fontId="19" fillId="0" borderId="12" xfId="2" applyFont="1" applyBorder="1" applyAlignment="1">
      <alignment horizontal="right" vertical="center" wrapText="1"/>
    </xf>
    <xf numFmtId="0" fontId="19" fillId="0" borderId="6" xfId="2" applyFont="1" applyBorder="1" applyAlignment="1">
      <alignment horizontal="left" vertical="center" wrapText="1"/>
    </xf>
    <xf numFmtId="0" fontId="19" fillId="0" borderId="11"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2" xfId="2" applyFont="1" applyBorder="1" applyAlignment="1">
      <alignment horizontal="left" vertical="center" wrapText="1"/>
    </xf>
    <xf numFmtId="0" fontId="19" fillId="0" borderId="3" xfId="2" applyFont="1" applyBorder="1" applyAlignment="1">
      <alignment horizontal="justify" vertical="center" wrapText="1"/>
    </xf>
    <xf numFmtId="0" fontId="19" fillId="0" borderId="4"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8" xfId="2" applyFont="1" applyBorder="1" applyAlignment="1">
      <alignment vertical="center" wrapText="1"/>
    </xf>
    <xf numFmtId="0" fontId="19" fillId="0" borderId="9" xfId="2" applyFont="1" applyBorder="1" applyAlignment="1">
      <alignment vertical="center" wrapText="1"/>
    </xf>
    <xf numFmtId="0" fontId="19" fillId="0" borderId="11" xfId="2" applyFont="1" applyBorder="1" applyAlignment="1">
      <alignment vertical="center" wrapText="1"/>
    </xf>
    <xf numFmtId="0" fontId="19" fillId="0" borderId="12" xfId="2" applyFont="1" applyBorder="1" applyAlignment="1">
      <alignment vertical="center" wrapText="1"/>
    </xf>
    <xf numFmtId="0" fontId="20"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16" xfId="2" applyFont="1" applyBorder="1" applyAlignment="1">
      <alignment vertical="top" wrapText="1"/>
    </xf>
    <xf numFmtId="0" fontId="19" fillId="0" borderId="17" xfId="2" applyFont="1" applyBorder="1" applyAlignment="1">
      <alignment vertical="top" wrapText="1"/>
    </xf>
    <xf numFmtId="0" fontId="19" fillId="0" borderId="1" xfId="2" applyFont="1" applyBorder="1" applyAlignment="1">
      <alignment horizontal="center" vertical="center" wrapText="1"/>
    </xf>
    <xf numFmtId="0" fontId="19" fillId="0" borderId="6" xfId="2" applyFont="1" applyBorder="1" applyAlignment="1">
      <alignment horizontal="center" vertical="center" wrapText="1"/>
    </xf>
    <xf numFmtId="0" fontId="12" fillId="0" borderId="8" xfId="1" applyFont="1" applyBorder="1" applyAlignment="1">
      <alignment vertical="top"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horizontal="right" vertical="top" wrapText="1"/>
    </xf>
    <xf numFmtId="0" fontId="12" fillId="0" borderId="12" xfId="1" applyFont="1" applyBorder="1" applyAlignment="1">
      <alignment horizontal="right" vertical="top" wrapText="1"/>
    </xf>
    <xf numFmtId="0" fontId="12" fillId="0" borderId="13" xfId="1" applyFont="1" applyBorder="1" applyAlignment="1">
      <alignment horizontal="right" vertical="top" wrapText="1"/>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2" fillId="0" borderId="12" xfId="1" applyFont="1" applyBorder="1" applyAlignment="1">
      <alignment horizontal="left" vertical="center" wrapText="1"/>
    </xf>
    <xf numFmtId="0" fontId="15" fillId="0" borderId="0" xfId="1" applyFont="1" applyAlignment="1">
      <alignment horizontal="center" vertical="center" wrapText="1"/>
    </xf>
    <xf numFmtId="0" fontId="15" fillId="0" borderId="0" xfId="1" applyFont="1">
      <alignment vertical="center"/>
    </xf>
    <xf numFmtId="0" fontId="50" fillId="0" borderId="0" xfId="1" applyFont="1" applyAlignment="1">
      <alignment horizontal="center" vertical="center"/>
    </xf>
    <xf numFmtId="0" fontId="51" fillId="0" borderId="0" xfId="2" applyFont="1" applyAlignment="1">
      <alignment horizontal="center" vertical="center"/>
    </xf>
    <xf numFmtId="0" fontId="17" fillId="0" borderId="0" xfId="1" applyFont="1" applyAlignment="1">
      <alignment horizontal="center" vertical="center" wrapText="1"/>
    </xf>
    <xf numFmtId="0" fontId="17" fillId="0" borderId="0" xfId="1" applyFont="1">
      <alignment vertical="center"/>
    </xf>
    <xf numFmtId="0" fontId="12" fillId="0" borderId="0" xfId="1" applyFont="1" applyAlignment="1">
      <alignment horizontal="center" vertical="center" wrapText="1"/>
    </xf>
    <xf numFmtId="0" fontId="4" fillId="0" borderId="0" xfId="0" applyFont="1" applyAlignment="1">
      <alignment horizontal="center" vertical="center"/>
    </xf>
    <xf numFmtId="0" fontId="24" fillId="0" borderId="0" xfId="0" applyFont="1" applyAlignment="1">
      <alignment horizontal="center" vertical="center"/>
    </xf>
    <xf numFmtId="0" fontId="3" fillId="0" borderId="0" xfId="0" applyFont="1">
      <alignment vertical="center"/>
    </xf>
    <xf numFmtId="0" fontId="12" fillId="0" borderId="0" xfId="3" applyFont="1" applyAlignment="1">
      <alignment vertical="top" wrapText="1"/>
    </xf>
    <xf numFmtId="0" fontId="18" fillId="0" borderId="0" xfId="2" applyAlignment="1">
      <alignment vertical="top" wrapText="1"/>
    </xf>
    <xf numFmtId="0" fontId="18" fillId="0" borderId="0" xfId="2"/>
    <xf numFmtId="0" fontId="19" fillId="2" borderId="0" xfId="3" applyFont="1" applyFill="1" applyAlignment="1">
      <alignment vertical="center" wrapText="1"/>
    </xf>
    <xf numFmtId="58" fontId="19" fillId="0" borderId="0" xfId="3" applyNumberFormat="1" applyFont="1" applyAlignment="1">
      <alignment horizontal="center" vertical="center" wrapText="1"/>
    </xf>
    <xf numFmtId="0" fontId="19" fillId="0" borderId="0" xfId="3" applyFont="1" applyAlignment="1">
      <alignment horizontal="center" vertical="center" wrapText="1"/>
    </xf>
    <xf numFmtId="0" fontId="19" fillId="0" borderId="0" xfId="3" applyFont="1" applyAlignment="1">
      <alignment vertical="center" wrapText="1"/>
    </xf>
    <xf numFmtId="0" fontId="42" fillId="0" borderId="0" xfId="3" applyFont="1" applyAlignment="1">
      <alignment vertical="center" wrapText="1"/>
    </xf>
    <xf numFmtId="0" fontId="28" fillId="0" borderId="4"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5" xfId="2" applyFont="1" applyBorder="1" applyAlignment="1">
      <alignment horizontal="center" vertical="center" wrapText="1"/>
    </xf>
    <xf numFmtId="0" fontId="19" fillId="0" borderId="0" xfId="3" applyFont="1" applyAlignment="1">
      <alignment horizontal="right" vertical="center" wrapText="1"/>
    </xf>
    <xf numFmtId="0" fontId="19" fillId="0" borderId="0" xfId="3" applyFont="1" applyAlignment="1">
      <alignment horizontal="justify" vertical="center" wrapText="1"/>
    </xf>
    <xf numFmtId="177" fontId="28" fillId="0" borderId="4" xfId="2" applyNumberFormat="1" applyFont="1" applyBorder="1" applyAlignment="1">
      <alignment vertical="center" wrapText="1"/>
    </xf>
    <xf numFmtId="177" fontId="18" fillId="0" borderId="5" xfId="2" applyNumberFormat="1" applyBorder="1" applyAlignment="1">
      <alignment vertical="center" wrapText="1"/>
    </xf>
    <xf numFmtId="0" fontId="54" fillId="0" borderId="8" xfId="2" applyFont="1" applyBorder="1" applyAlignment="1">
      <alignment horizontal="left" vertical="center" wrapText="1"/>
    </xf>
    <xf numFmtId="0" fontId="54" fillId="0" borderId="10" xfId="2" applyFont="1" applyBorder="1" applyAlignment="1">
      <alignment horizontal="left" vertical="center" wrapText="1"/>
    </xf>
    <xf numFmtId="0" fontId="54" fillId="0" borderId="16" xfId="2" applyFont="1" applyBorder="1" applyAlignment="1">
      <alignment horizontal="left" vertical="center" wrapText="1"/>
    </xf>
    <xf numFmtId="0" fontId="54" fillId="0" borderId="17" xfId="2" applyFont="1" applyBorder="1" applyAlignment="1">
      <alignment horizontal="left" vertical="center" wrapText="1"/>
    </xf>
    <xf numFmtId="0" fontId="54" fillId="0" borderId="11" xfId="2" applyFont="1" applyBorder="1" applyAlignment="1">
      <alignment horizontal="left" vertical="center" wrapText="1"/>
    </xf>
    <xf numFmtId="0" fontId="54" fillId="0" borderId="13" xfId="2" applyFont="1" applyBorder="1" applyAlignment="1">
      <alignment horizontal="left" vertical="center" wrapText="1"/>
    </xf>
    <xf numFmtId="0" fontId="54" fillId="0" borderId="8" xfId="2" applyFont="1" applyBorder="1" applyAlignment="1">
      <alignment horizontal="center" vertical="center" wrapText="1"/>
    </xf>
    <xf numFmtId="0" fontId="54" fillId="0" borderId="10" xfId="2" applyFont="1" applyBorder="1" applyAlignment="1">
      <alignment horizontal="center" vertical="center" wrapText="1"/>
    </xf>
    <xf numFmtId="0" fontId="54" fillId="0" borderId="9" xfId="2" applyFont="1" applyBorder="1" applyAlignment="1">
      <alignment horizontal="center" vertical="center" wrapText="1"/>
    </xf>
    <xf numFmtId="3" fontId="54" fillId="0" borderId="8" xfId="2" applyNumberFormat="1" applyFont="1" applyBorder="1" applyAlignment="1">
      <alignment horizontal="center" vertical="center" wrapText="1"/>
    </xf>
    <xf numFmtId="3" fontId="54" fillId="0" borderId="9" xfId="2" applyNumberFormat="1" applyFont="1" applyBorder="1" applyAlignment="1">
      <alignment horizontal="center" vertical="center" wrapText="1"/>
    </xf>
    <xf numFmtId="177" fontId="28" fillId="0" borderId="8" xfId="2" applyNumberFormat="1" applyFont="1" applyBorder="1" applyAlignment="1">
      <alignment vertical="center" wrapText="1"/>
    </xf>
    <xf numFmtId="177" fontId="18" fillId="0" borderId="9" xfId="2" applyNumberFormat="1" applyBorder="1" applyAlignment="1">
      <alignment vertical="center" wrapText="1"/>
    </xf>
    <xf numFmtId="0" fontId="54" fillId="0" borderId="43" xfId="2" applyFont="1" applyBorder="1" applyAlignment="1">
      <alignment horizontal="center" vertical="center" wrapText="1"/>
    </xf>
    <xf numFmtId="0" fontId="54" fillId="0" borderId="44" xfId="2" applyFont="1" applyBorder="1" applyAlignment="1">
      <alignment horizontal="center" vertical="center" wrapText="1"/>
    </xf>
    <xf numFmtId="0" fontId="54" fillId="0" borderId="45" xfId="2" applyFont="1" applyBorder="1" applyAlignment="1">
      <alignment horizontal="center" vertical="center" wrapText="1"/>
    </xf>
    <xf numFmtId="0" fontId="28" fillId="0" borderId="4" xfId="2" applyFont="1" applyBorder="1" applyAlignment="1">
      <alignment horizontal="left" vertical="center" wrapText="1"/>
    </xf>
    <xf numFmtId="0" fontId="28" fillId="0" borderId="6" xfId="2" applyFont="1" applyBorder="1" applyAlignment="1">
      <alignment horizontal="left" vertical="center" wrapText="1"/>
    </xf>
    <xf numFmtId="3" fontId="28" fillId="0" borderId="4" xfId="2" applyNumberFormat="1" applyFont="1" applyBorder="1" applyAlignment="1">
      <alignment horizontal="center" vertical="center" wrapText="1"/>
    </xf>
    <xf numFmtId="3" fontId="28" fillId="0" borderId="5" xfId="2" applyNumberFormat="1" applyFont="1" applyBorder="1" applyAlignment="1">
      <alignment horizontal="center" vertical="center" wrapText="1"/>
    </xf>
    <xf numFmtId="3" fontId="54" fillId="0" borderId="43" xfId="2" applyNumberFormat="1" applyFont="1" applyBorder="1" applyAlignment="1">
      <alignment horizontal="center" vertical="center" wrapText="1"/>
    </xf>
    <xf numFmtId="3" fontId="54" fillId="0" borderId="45" xfId="2" applyNumberFormat="1" applyFont="1" applyBorder="1" applyAlignment="1">
      <alignment horizontal="center" vertical="center" wrapText="1"/>
    </xf>
    <xf numFmtId="177" fontId="28" fillId="0" borderId="43" xfId="2" applyNumberFormat="1" applyFont="1" applyBorder="1" applyAlignment="1">
      <alignment vertical="center" wrapText="1"/>
    </xf>
    <xf numFmtId="177" fontId="18" fillId="0" borderId="45" xfId="2" applyNumberFormat="1" applyBorder="1" applyAlignment="1">
      <alignment vertical="center" wrapText="1"/>
    </xf>
    <xf numFmtId="0" fontId="54" fillId="0" borderId="11" xfId="2" applyFont="1" applyBorder="1" applyAlignment="1">
      <alignment horizontal="center" vertical="center" wrapText="1"/>
    </xf>
    <xf numFmtId="0" fontId="54" fillId="0" borderId="13" xfId="2" applyFont="1" applyBorder="1" applyAlignment="1">
      <alignment horizontal="center" vertical="center" wrapText="1"/>
    </xf>
    <xf numFmtId="0" fontId="54" fillId="0" borderId="12" xfId="2" applyFont="1" applyBorder="1" applyAlignment="1">
      <alignment horizontal="center" vertical="center" wrapText="1"/>
    </xf>
    <xf numFmtId="3" fontId="54" fillId="0" borderId="46" xfId="2" applyNumberFormat="1" applyFont="1" applyBorder="1" applyAlignment="1">
      <alignment horizontal="center" vertical="center" wrapText="1"/>
    </xf>
    <xf numFmtId="3" fontId="54" fillId="0" borderId="47" xfId="2" applyNumberFormat="1" applyFont="1" applyBorder="1" applyAlignment="1">
      <alignment horizontal="center" vertical="center" wrapText="1"/>
    </xf>
    <xf numFmtId="177" fontId="28" fillId="0" borderId="11" xfId="2" applyNumberFormat="1" applyFont="1" applyBorder="1" applyAlignment="1">
      <alignment vertical="center" wrapText="1"/>
    </xf>
    <xf numFmtId="177" fontId="18" fillId="0" borderId="12" xfId="2" applyNumberFormat="1" applyBorder="1" applyAlignment="1">
      <alignment vertical="center" wrapText="1"/>
    </xf>
    <xf numFmtId="0" fontId="54" fillId="0" borderId="8" xfId="2" applyFont="1" applyBorder="1" applyAlignment="1">
      <alignment vertical="center" wrapText="1"/>
    </xf>
    <xf numFmtId="0" fontId="54" fillId="0" borderId="10" xfId="2" applyFont="1" applyBorder="1" applyAlignment="1">
      <alignment vertical="center" wrapText="1"/>
    </xf>
    <xf numFmtId="0" fontId="54" fillId="0" borderId="16" xfId="2" applyFont="1" applyBorder="1" applyAlignment="1">
      <alignment vertical="center" wrapText="1"/>
    </xf>
    <xf numFmtId="0" fontId="54" fillId="0" borderId="17" xfId="2" applyFont="1" applyBorder="1" applyAlignment="1">
      <alignment vertical="center" wrapText="1"/>
    </xf>
    <xf numFmtId="0" fontId="54" fillId="0" borderId="4" xfId="2" applyFont="1" applyBorder="1" applyAlignment="1">
      <alignment horizontal="center" vertical="center" wrapText="1"/>
    </xf>
    <xf numFmtId="0" fontId="54" fillId="0" borderId="6" xfId="2" applyFont="1" applyBorder="1" applyAlignment="1">
      <alignment horizontal="center" vertical="center" wrapText="1"/>
    </xf>
    <xf numFmtId="0" fontId="54" fillId="0" borderId="5" xfId="2" applyFont="1" applyBorder="1" applyAlignment="1">
      <alignment horizontal="center" vertical="center" wrapText="1"/>
    </xf>
    <xf numFmtId="3" fontId="54" fillId="0" borderId="4" xfId="2" applyNumberFormat="1" applyFont="1" applyBorder="1" applyAlignment="1">
      <alignment horizontal="center" vertical="center" wrapText="1"/>
    </xf>
    <xf numFmtId="3" fontId="54" fillId="0" borderId="5" xfId="2" applyNumberFormat="1" applyFont="1" applyBorder="1" applyAlignment="1">
      <alignment horizontal="center" vertical="center" wrapText="1"/>
    </xf>
    <xf numFmtId="177" fontId="54" fillId="0" borderId="4" xfId="2" applyNumberFormat="1" applyFont="1" applyBorder="1" applyAlignment="1">
      <alignment vertical="center" wrapText="1"/>
    </xf>
    <xf numFmtId="177" fontId="54" fillId="0" borderId="5" xfId="2" applyNumberFormat="1" applyFont="1" applyBorder="1" applyAlignment="1">
      <alignment vertical="center" wrapText="1"/>
    </xf>
    <xf numFmtId="0" fontId="28" fillId="0" borderId="4" xfId="2" applyFont="1" applyBorder="1" applyAlignment="1">
      <alignment vertical="center" wrapText="1"/>
    </xf>
    <xf numFmtId="0" fontId="28" fillId="0" borderId="6" xfId="2" applyFont="1" applyBorder="1" applyAlignment="1">
      <alignment vertical="center" wrapText="1"/>
    </xf>
    <xf numFmtId="0" fontId="54" fillId="0" borderId="4" xfId="2" applyFont="1" applyBorder="1" applyAlignment="1">
      <alignment vertical="center" wrapText="1"/>
    </xf>
    <xf numFmtId="0" fontId="54" fillId="0" borderId="6" xfId="2" applyFont="1" applyBorder="1" applyAlignment="1">
      <alignment vertical="center" wrapText="1"/>
    </xf>
    <xf numFmtId="0" fontId="28" fillId="0" borderId="8" xfId="2" applyFont="1" applyBorder="1" applyAlignment="1">
      <alignment vertical="center" wrapText="1"/>
    </xf>
    <xf numFmtId="0" fontId="28" fillId="0" borderId="10" xfId="2" applyFont="1" applyBorder="1" applyAlignment="1">
      <alignment vertical="center" wrapText="1"/>
    </xf>
    <xf numFmtId="0" fontId="28" fillId="0" borderId="11" xfId="2" applyFont="1" applyBorder="1" applyAlignment="1">
      <alignment vertical="center" wrapText="1"/>
    </xf>
    <xf numFmtId="0" fontId="28" fillId="0" borderId="13" xfId="2" applyFont="1" applyBorder="1" applyAlignment="1">
      <alignment vertical="center" wrapText="1"/>
    </xf>
    <xf numFmtId="177" fontId="28" fillId="0" borderId="5" xfId="2" applyNumberFormat="1" applyFont="1" applyBorder="1" applyAlignment="1">
      <alignment vertical="center" wrapText="1"/>
    </xf>
    <xf numFmtId="0" fontId="28" fillId="0" borderId="19" xfId="2" applyFont="1" applyBorder="1" applyAlignment="1">
      <alignment vertical="center" wrapText="1"/>
    </xf>
    <xf numFmtId="0" fontId="28" fillId="0" borderId="20" xfId="2" applyFont="1" applyBorder="1" applyAlignment="1">
      <alignment vertical="center" wrapText="1"/>
    </xf>
    <xf numFmtId="0" fontId="28" fillId="0" borderId="21" xfId="2" applyFont="1" applyBorder="1" applyAlignment="1">
      <alignment vertical="center" wrapText="1"/>
    </xf>
    <xf numFmtId="0" fontId="28" fillId="0" borderId="19" xfId="2" applyFont="1" applyBorder="1" applyAlignment="1">
      <alignment horizontal="center" vertical="center" wrapText="1"/>
    </xf>
    <xf numFmtId="0" fontId="28" fillId="0" borderId="20" xfId="2" applyFont="1" applyBorder="1" applyAlignment="1">
      <alignment horizontal="center" vertical="center" wrapText="1"/>
    </xf>
    <xf numFmtId="3" fontId="28" fillId="0" borderId="19" xfId="2" applyNumberFormat="1" applyFont="1" applyBorder="1" applyAlignment="1">
      <alignment horizontal="center" vertical="center" wrapText="1"/>
    </xf>
    <xf numFmtId="3" fontId="28" fillId="0" borderId="20" xfId="2" applyNumberFormat="1" applyFont="1" applyBorder="1" applyAlignment="1">
      <alignment horizontal="center" vertical="center" wrapText="1"/>
    </xf>
    <xf numFmtId="177" fontId="28" fillId="0" borderId="19" xfId="2" applyNumberFormat="1" applyFont="1" applyBorder="1" applyAlignment="1">
      <alignment vertical="center" wrapText="1"/>
    </xf>
    <xf numFmtId="177" fontId="28" fillId="0" borderId="20" xfId="2" applyNumberFormat="1" applyFont="1" applyBorder="1" applyAlignment="1">
      <alignment vertical="center" wrapText="1"/>
    </xf>
    <xf numFmtId="0" fontId="42" fillId="0" borderId="0" xfId="1" applyFont="1" applyAlignment="1">
      <alignmen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24" xfId="2" applyFont="1" applyBorder="1" applyAlignment="1">
      <alignment vertical="center" wrapText="1"/>
    </xf>
    <xf numFmtId="0" fontId="28" fillId="0" borderId="22" xfId="2" applyFont="1" applyBorder="1" applyAlignment="1">
      <alignment horizontal="center" vertical="center" wrapText="1"/>
    </xf>
    <xf numFmtId="0" fontId="28" fillId="0" borderId="23" xfId="2" applyFont="1" applyBorder="1" applyAlignment="1">
      <alignment horizontal="center" vertical="center" wrapText="1"/>
    </xf>
    <xf numFmtId="178" fontId="19" fillId="0" borderId="0" xfId="3" applyNumberFormat="1" applyFont="1">
      <alignment vertical="center"/>
    </xf>
    <xf numFmtId="178" fontId="18" fillId="0" borderId="0" xfId="2" applyNumberFormat="1" applyAlignment="1">
      <alignment vertical="center"/>
    </xf>
    <xf numFmtId="0" fontId="28" fillId="0" borderId="1" xfId="2" applyFont="1" applyBorder="1" applyAlignment="1">
      <alignment horizontal="center" vertical="center" wrapText="1"/>
    </xf>
    <xf numFmtId="0" fontId="23" fillId="0" borderId="8" xfId="2" quotePrefix="1" applyFont="1" applyBorder="1" applyAlignment="1">
      <alignment horizontal="center" vertical="center" wrapText="1"/>
    </xf>
    <xf numFmtId="0" fontId="23" fillId="0" borderId="10" xfId="2" applyFont="1" applyBorder="1" applyAlignment="1">
      <alignment horizontal="center" vertical="center" wrapText="1"/>
    </xf>
    <xf numFmtId="0" fontId="23" fillId="0" borderId="2" xfId="2" quotePrefix="1" applyFont="1" applyBorder="1" applyAlignment="1">
      <alignment horizontal="center" vertical="center" wrapText="1"/>
    </xf>
    <xf numFmtId="0" fontId="23" fillId="0" borderId="2"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1" xfId="2" applyFont="1" applyBorder="1" applyAlignment="1">
      <alignment horizontal="justify" vertical="center" wrapText="1"/>
    </xf>
    <xf numFmtId="0" fontId="28" fillId="2" borderId="26" xfId="2" applyFont="1" applyFill="1" applyBorder="1" applyAlignment="1">
      <alignment horizontal="center" vertical="center" wrapText="1"/>
    </xf>
    <xf numFmtId="0" fontId="28" fillId="2" borderId="27" xfId="2" applyFont="1" applyFill="1" applyBorder="1" applyAlignment="1">
      <alignment horizontal="center" vertical="center" wrapText="1"/>
    </xf>
    <xf numFmtId="0" fontId="28" fillId="2" borderId="28" xfId="2" applyFont="1" applyFill="1" applyBorder="1" applyAlignment="1">
      <alignment horizontal="center" vertical="center" wrapText="1"/>
    </xf>
    <xf numFmtId="0" fontId="18" fillId="0" borderId="28" xfId="2" applyBorder="1" applyAlignment="1">
      <alignment horizontal="center" vertical="center" wrapText="1"/>
    </xf>
    <xf numFmtId="0" fontId="18" fillId="0" borderId="27" xfId="2" applyBorder="1" applyAlignment="1">
      <alignment horizontal="center" vertical="center" wrapText="1"/>
    </xf>
    <xf numFmtId="0" fontId="28" fillId="2" borderId="11" xfId="2" applyFont="1" applyFill="1" applyBorder="1" applyAlignment="1">
      <alignment horizontal="center" vertical="center" wrapText="1"/>
    </xf>
    <xf numFmtId="0" fontId="28" fillId="2" borderId="13" xfId="2" applyFont="1" applyFill="1" applyBorder="1" applyAlignment="1">
      <alignment horizontal="center" vertical="center" wrapText="1"/>
    </xf>
    <xf numFmtId="0" fontId="23" fillId="0" borderId="8" xfId="2" applyFont="1" applyBorder="1" applyAlignment="1">
      <alignment vertical="center" wrapText="1"/>
    </xf>
    <xf numFmtId="0" fontId="23" fillId="0" borderId="10" xfId="2" applyFont="1" applyBorder="1" applyAlignment="1">
      <alignment vertical="center" wrapText="1"/>
    </xf>
    <xf numFmtId="0" fontId="23" fillId="0" borderId="16" xfId="2" applyFont="1" applyBorder="1" applyAlignment="1">
      <alignment vertical="center" wrapText="1"/>
    </xf>
    <xf numFmtId="0" fontId="23" fillId="0" borderId="17" xfId="2" applyFont="1" applyBorder="1" applyAlignment="1">
      <alignment vertical="center" wrapText="1"/>
    </xf>
    <xf numFmtId="0" fontId="28" fillId="2" borderId="4" xfId="2" applyFont="1" applyFill="1" applyBorder="1" applyAlignment="1">
      <alignment horizontal="center" vertical="center" wrapText="1"/>
    </xf>
    <xf numFmtId="0" fontId="28" fillId="2" borderId="6" xfId="2" applyFont="1" applyFill="1" applyBorder="1" applyAlignment="1">
      <alignment horizontal="center" vertical="center" wrapText="1"/>
    </xf>
    <xf numFmtId="0" fontId="18" fillId="0" borderId="5" xfId="2" applyBorder="1" applyAlignment="1">
      <alignment horizontal="center" vertical="center" wrapText="1"/>
    </xf>
    <xf numFmtId="0" fontId="18" fillId="0" borderId="6" xfId="2" applyBorder="1" applyAlignment="1">
      <alignment horizontal="center" vertical="center" wrapText="1"/>
    </xf>
    <xf numFmtId="0" fontId="23" fillId="0" borderId="11" xfId="2" applyFont="1" applyBorder="1" applyAlignment="1">
      <alignment vertical="center" wrapText="1"/>
    </xf>
    <xf numFmtId="0" fontId="23" fillId="0" borderId="13" xfId="2" applyFont="1" applyBorder="1" applyAlignment="1">
      <alignment vertical="center" wrapText="1"/>
    </xf>
    <xf numFmtId="0" fontId="19" fillId="0" borderId="1"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42" fillId="0" borderId="0" xfId="1" applyFont="1" applyAlignment="1">
      <alignment vertical="top" wrapText="1"/>
    </xf>
    <xf numFmtId="0" fontId="12" fillId="2" borderId="2" xfId="3" applyFont="1" applyFill="1" applyBorder="1" applyAlignment="1">
      <alignment horizontal="left" vertical="top" wrapText="1"/>
    </xf>
    <xf numFmtId="0" fontId="12" fillId="2" borderId="2" xfId="3" applyFont="1" applyFill="1" applyBorder="1" applyAlignment="1">
      <alignment horizontal="left" vertical="top"/>
    </xf>
    <xf numFmtId="0" fontId="12" fillId="2" borderId="3" xfId="3" applyFont="1" applyFill="1" applyBorder="1" applyAlignment="1">
      <alignment horizontal="left" vertical="top" wrapText="1"/>
    </xf>
    <xf numFmtId="0" fontId="12" fillId="2" borderId="3" xfId="3" applyFont="1" applyFill="1" applyBorder="1" applyAlignment="1">
      <alignment horizontal="left" vertical="top"/>
    </xf>
    <xf numFmtId="0" fontId="12" fillId="2" borderId="1" xfId="3" applyFont="1" applyFill="1" applyBorder="1" applyAlignment="1">
      <alignment horizontal="left" vertical="top" wrapText="1"/>
    </xf>
    <xf numFmtId="0" fontId="12" fillId="2" borderId="1" xfId="3" applyFont="1" applyFill="1" applyBorder="1" applyAlignment="1">
      <alignment horizontal="left" vertical="top"/>
    </xf>
    <xf numFmtId="0" fontId="19" fillId="2" borderId="1" xfId="3" applyFont="1" applyFill="1" applyBorder="1" applyAlignment="1">
      <alignment horizontal="center" vertical="center" wrapText="1"/>
    </xf>
    <xf numFmtId="0" fontId="19" fillId="2" borderId="1" xfId="3" applyFont="1" applyFill="1" applyBorder="1" applyAlignment="1">
      <alignment horizontal="left" vertical="center" wrapText="1"/>
    </xf>
    <xf numFmtId="0" fontId="19" fillId="2" borderId="4" xfId="3"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0" fillId="2" borderId="0" xfId="0" applyFont="1" applyFill="1" applyAlignment="1">
      <alignment horizontal="center" vertical="center"/>
    </xf>
    <xf numFmtId="0" fontId="32"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shrinkToFit="1"/>
    </xf>
    <xf numFmtId="0" fontId="27" fillId="2" borderId="0" xfId="0" applyFont="1" applyFill="1" applyAlignment="1">
      <alignment vertical="center" wrapText="1"/>
    </xf>
    <xf numFmtId="0" fontId="0" fillId="0" borderId="0" xfId="0" applyAlignment="1">
      <alignment vertical="center" wrapText="1"/>
    </xf>
    <xf numFmtId="3" fontId="3" fillId="2" borderId="4"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3" fontId="3" fillId="2" borderId="4" xfId="0" applyNumberFormat="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7" fillId="2" borderId="0" xfId="0" applyFont="1" applyFill="1">
      <alignment vertical="center"/>
    </xf>
    <xf numFmtId="0" fontId="33" fillId="2" borderId="0" xfId="0" applyFont="1" applyFill="1">
      <alignment vertical="center"/>
    </xf>
    <xf numFmtId="0" fontId="33" fillId="2" borderId="0" xfId="0" applyFont="1" applyFill="1" applyAlignment="1">
      <alignment vertical="center" wrapText="1"/>
    </xf>
    <xf numFmtId="0" fontId="3" fillId="2" borderId="0" xfId="0" applyFont="1" applyFill="1" applyAlignment="1">
      <alignment vertical="center" wrapText="1"/>
    </xf>
    <xf numFmtId="0" fontId="58" fillId="0" borderId="4"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57" fillId="0" borderId="0" xfId="0" applyFont="1" applyAlignment="1">
      <alignment horizontal="center" vertical="center" wrapText="1"/>
    </xf>
    <xf numFmtId="0" fontId="58" fillId="0" borderId="1" xfId="0" applyFont="1" applyBorder="1">
      <alignment vertical="center"/>
    </xf>
    <xf numFmtId="0" fontId="47" fillId="2" borderId="29" xfId="2" applyFont="1" applyFill="1" applyBorder="1" applyAlignment="1">
      <alignment horizontal="justify" vertical="center" wrapText="1"/>
    </xf>
    <xf numFmtId="0" fontId="47" fillId="2" borderId="30" xfId="2" applyFont="1" applyFill="1" applyBorder="1" applyAlignment="1">
      <alignment horizontal="justify" vertical="center" wrapText="1"/>
    </xf>
    <xf numFmtId="0" fontId="47" fillId="2" borderId="31" xfId="2" applyFont="1" applyFill="1" applyBorder="1" applyAlignment="1">
      <alignment horizontal="justify" vertical="center" wrapText="1"/>
    </xf>
    <xf numFmtId="0" fontId="44" fillId="2" borderId="0" xfId="2" applyFont="1" applyFill="1" applyAlignment="1">
      <alignment horizontal="center"/>
    </xf>
    <xf numFmtId="0" fontId="45" fillId="2" borderId="4" xfId="2" applyFont="1" applyFill="1" applyBorder="1" applyAlignment="1">
      <alignment horizontal="center" vertical="center"/>
    </xf>
    <xf numFmtId="0" fontId="45" fillId="2" borderId="6" xfId="2" applyFont="1" applyFill="1" applyBorder="1" applyAlignment="1">
      <alignment horizontal="center" vertical="center"/>
    </xf>
    <xf numFmtId="0" fontId="43" fillId="6" borderId="1" xfId="2" applyFont="1" applyFill="1" applyBorder="1" applyAlignment="1">
      <alignment horizontal="center" vertical="center"/>
    </xf>
    <xf numFmtId="0" fontId="43" fillId="6" borderId="4" xfId="2" applyFont="1" applyFill="1" applyBorder="1" applyAlignment="1">
      <alignment horizontal="center" vertical="center"/>
    </xf>
    <xf numFmtId="0" fontId="43" fillId="6" borderId="6" xfId="2" applyFont="1" applyFill="1" applyBorder="1" applyAlignment="1">
      <alignment horizontal="center" vertical="center"/>
    </xf>
    <xf numFmtId="0" fontId="45" fillId="2" borderId="11" xfId="2" applyFont="1" applyFill="1" applyBorder="1" applyAlignment="1">
      <alignment horizontal="center" vertical="center"/>
    </xf>
    <xf numFmtId="0" fontId="45" fillId="2" borderId="12" xfId="2" applyFont="1" applyFill="1" applyBorder="1" applyAlignment="1">
      <alignment horizontal="center" vertical="center"/>
    </xf>
    <xf numFmtId="0" fontId="43" fillId="6" borderId="4" xfId="2" applyFont="1" applyFill="1" applyBorder="1" applyAlignment="1">
      <alignment vertical="center" wrapText="1"/>
    </xf>
    <xf numFmtId="0" fontId="43" fillId="6" borderId="6" xfId="2" applyFont="1" applyFill="1" applyBorder="1" applyAlignment="1">
      <alignment vertical="center" wrapText="1"/>
    </xf>
    <xf numFmtId="0" fontId="43" fillId="2" borderId="0" xfId="2" applyFont="1" applyFill="1" applyAlignment="1">
      <alignment vertical="top" wrapText="1"/>
    </xf>
    <xf numFmtId="0" fontId="49" fillId="2" borderId="3" xfId="2" applyFont="1" applyFill="1" applyBorder="1" applyAlignment="1">
      <alignment horizontal="justify" vertical="center" wrapText="1"/>
    </xf>
    <xf numFmtId="0" fontId="49" fillId="2" borderId="1" xfId="2" applyFont="1" applyFill="1" applyBorder="1" applyAlignment="1">
      <alignment horizontal="justify" vertical="center" wrapText="1"/>
    </xf>
    <xf numFmtId="0" fontId="49" fillId="2" borderId="33" xfId="2" applyFont="1" applyFill="1" applyBorder="1" applyAlignment="1">
      <alignment vertical="center" wrapText="1"/>
    </xf>
    <xf numFmtId="0" fontId="49" fillId="2" borderId="34" xfId="2" applyFont="1" applyFill="1" applyBorder="1" applyAlignment="1">
      <alignment vertical="center" wrapText="1"/>
    </xf>
    <xf numFmtId="0" fontId="49" fillId="2" borderId="11" xfId="2" applyFont="1" applyFill="1" applyBorder="1" applyAlignment="1">
      <alignment vertical="center" wrapText="1"/>
    </xf>
    <xf numFmtId="0" fontId="49" fillId="2" borderId="12" xfId="2" applyFont="1" applyFill="1" applyBorder="1" applyAlignment="1">
      <alignment vertical="center" wrapText="1"/>
    </xf>
    <xf numFmtId="0" fontId="49" fillId="2" borderId="35" xfId="2" applyFont="1" applyFill="1" applyBorder="1" applyAlignment="1">
      <alignment vertical="center" wrapText="1"/>
    </xf>
    <xf numFmtId="0" fontId="49" fillId="2" borderId="36" xfId="2" applyFont="1" applyFill="1" applyBorder="1" applyAlignment="1">
      <alignment vertical="center" wrapText="1"/>
    </xf>
    <xf numFmtId="0" fontId="43" fillId="2" borderId="9" xfId="2" applyFont="1" applyFill="1" applyBorder="1" applyAlignment="1">
      <alignment vertical="top" wrapText="1"/>
    </xf>
    <xf numFmtId="0" fontId="43" fillId="2" borderId="37" xfId="2" applyFont="1" applyFill="1" applyBorder="1" applyAlignment="1">
      <alignment horizontal="left" wrapText="1" indent="1"/>
    </xf>
    <xf numFmtId="0" fontId="43" fillId="2" borderId="38" xfId="2" applyFont="1" applyFill="1" applyBorder="1" applyAlignment="1">
      <alignment horizontal="left" wrapText="1" indent="1"/>
    </xf>
    <xf numFmtId="0" fontId="43" fillId="2" borderId="39" xfId="2" applyFont="1" applyFill="1" applyBorder="1" applyAlignment="1">
      <alignment horizontal="left" wrapText="1" indent="1"/>
    </xf>
    <xf numFmtId="0" fontId="49" fillId="2" borderId="2" xfId="2" applyFont="1" applyFill="1" applyBorder="1" applyAlignment="1">
      <alignment horizontal="justify" vertical="center" wrapText="1"/>
    </xf>
  </cellXfs>
  <cellStyles count="5">
    <cellStyle name="ハイパーリンク" xfId="4" builtinId="8"/>
    <cellStyle name="標準" xfId="0" builtinId="0"/>
    <cellStyle name="標準 2" xfId="2" xr:uid="{EACFF126-B856-4607-9F64-52A8FB4ED685}"/>
    <cellStyle name="標準 2 2" xfId="3" xr:uid="{570186DD-DAEC-4B86-A0E5-7B21CC85C302}"/>
    <cellStyle name="標準 5" xfId="1" xr:uid="{7174DB13-8F34-4C7D-9C4E-93FA2FE581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21</xdr:row>
          <xdr:rowOff>28575</xdr:rowOff>
        </xdr:from>
        <xdr:to>
          <xdr:col>6</xdr:col>
          <xdr:colOff>390525</xdr:colOff>
          <xdr:row>22</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276225</xdr:rowOff>
        </xdr:from>
        <xdr:to>
          <xdr:col>6</xdr:col>
          <xdr:colOff>419100</xdr:colOff>
          <xdr:row>24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266700</xdr:rowOff>
        </xdr:from>
        <xdr:to>
          <xdr:col>6</xdr:col>
          <xdr:colOff>400050</xdr:colOff>
          <xdr:row>22</xdr:row>
          <xdr:rowOff>276225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276225</xdr:rowOff>
        </xdr:from>
        <xdr:to>
          <xdr:col>6</xdr:col>
          <xdr:colOff>419100</xdr:colOff>
          <xdr:row>25</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276225</xdr:rowOff>
        </xdr:from>
        <xdr:to>
          <xdr:col>6</xdr:col>
          <xdr:colOff>419100</xdr:colOff>
          <xdr:row>26</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276225</xdr:rowOff>
        </xdr:from>
        <xdr:to>
          <xdr:col>6</xdr:col>
          <xdr:colOff>419100</xdr:colOff>
          <xdr:row>27</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276225</xdr:rowOff>
        </xdr:from>
        <xdr:to>
          <xdr:col>6</xdr:col>
          <xdr:colOff>419100</xdr:colOff>
          <xdr:row>28</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276225</xdr:rowOff>
        </xdr:from>
        <xdr:to>
          <xdr:col>6</xdr:col>
          <xdr:colOff>419100</xdr:colOff>
          <xdr:row>29</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276225</xdr:rowOff>
        </xdr:from>
        <xdr:to>
          <xdr:col>6</xdr:col>
          <xdr:colOff>419100</xdr:colOff>
          <xdr:row>30</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266700</xdr:rowOff>
        </xdr:from>
        <xdr:to>
          <xdr:col>6</xdr:col>
          <xdr:colOff>419100</xdr:colOff>
          <xdr:row>30</xdr:row>
          <xdr:rowOff>276225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276225</xdr:rowOff>
        </xdr:from>
        <xdr:to>
          <xdr:col>6</xdr:col>
          <xdr:colOff>428625</xdr:colOff>
          <xdr:row>32</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276225</xdr:rowOff>
        </xdr:from>
        <xdr:to>
          <xdr:col>6</xdr:col>
          <xdr:colOff>438150</xdr:colOff>
          <xdr:row>33</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276225</xdr:rowOff>
        </xdr:from>
        <xdr:to>
          <xdr:col>6</xdr:col>
          <xdr:colOff>438150</xdr:colOff>
          <xdr:row>34</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276225</xdr:rowOff>
        </xdr:from>
        <xdr:to>
          <xdr:col>6</xdr:col>
          <xdr:colOff>438150</xdr:colOff>
          <xdr:row>35</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276225</xdr:rowOff>
        </xdr:from>
        <xdr:to>
          <xdr:col>6</xdr:col>
          <xdr:colOff>438150</xdr:colOff>
          <xdr:row>36</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0</xdr:rowOff>
        </xdr:from>
        <xdr:to>
          <xdr:col>6</xdr:col>
          <xdr:colOff>438150</xdr:colOff>
          <xdr:row>37</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276225</xdr:rowOff>
        </xdr:from>
        <xdr:to>
          <xdr:col>6</xdr:col>
          <xdr:colOff>438150</xdr:colOff>
          <xdr:row>39</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36</xdr:row>
          <xdr:rowOff>276225</xdr:rowOff>
        </xdr:from>
        <xdr:to>
          <xdr:col>6</xdr:col>
          <xdr:colOff>447675</xdr:colOff>
          <xdr:row>38</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57150</xdr:colOff>
      <xdr:row>0</xdr:row>
      <xdr:rowOff>0</xdr:rowOff>
    </xdr:from>
    <xdr:to>
      <xdr:col>12</xdr:col>
      <xdr:colOff>447675</xdr:colOff>
      <xdr:row>1</xdr:row>
      <xdr:rowOff>28574</xdr:rowOff>
    </xdr:to>
    <xdr:sp macro="" textlink="">
      <xdr:nvSpPr>
        <xdr:cNvPr id="2" name="テキスト ボックス 1">
          <a:extLst>
            <a:ext uri="{FF2B5EF4-FFF2-40B4-BE49-F238E27FC236}">
              <a16:creationId xmlns:a16="http://schemas.microsoft.com/office/drawing/2014/main" id="{7589C550-048B-4C28-BF80-D1E1D1CC95B5}"/>
            </a:ext>
          </a:extLst>
        </xdr:cNvPr>
        <xdr:cNvSpPr txBox="1"/>
      </xdr:nvSpPr>
      <xdr:spPr>
        <a:xfrm>
          <a:off x="5676900" y="0"/>
          <a:ext cx="4857750" cy="371474"/>
        </a:xfrm>
        <a:prstGeom prst="rect">
          <a:avLst/>
        </a:prstGeom>
        <a:solidFill>
          <a:srgbClr val="FFFF0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ysClr val="windowText" lastClr="000000"/>
              </a:solidFill>
            </a:rPr>
            <a:t>千葉県市原市○△字池の脇の３筆の森林を申請する場合</a:t>
          </a:r>
        </a:p>
      </xdr:txBody>
    </xdr:sp>
    <xdr:clientData/>
  </xdr:twoCellAnchor>
  <xdr:twoCellAnchor>
    <xdr:from>
      <xdr:col>0</xdr:col>
      <xdr:colOff>0</xdr:colOff>
      <xdr:row>13</xdr:row>
      <xdr:rowOff>0</xdr:rowOff>
    </xdr:from>
    <xdr:to>
      <xdr:col>2</xdr:col>
      <xdr:colOff>180974</xdr:colOff>
      <xdr:row>18</xdr:row>
      <xdr:rowOff>133350</xdr:rowOff>
    </xdr:to>
    <xdr:sp macro="" textlink="">
      <xdr:nvSpPr>
        <xdr:cNvPr id="3" name="四角形吹き出し 3">
          <a:extLst>
            <a:ext uri="{FF2B5EF4-FFF2-40B4-BE49-F238E27FC236}">
              <a16:creationId xmlns:a16="http://schemas.microsoft.com/office/drawing/2014/main" id="{5E9A066A-1504-4E7C-B025-AAF15CCC5309}"/>
            </a:ext>
          </a:extLst>
        </xdr:cNvPr>
        <xdr:cNvSpPr/>
      </xdr:nvSpPr>
      <xdr:spPr>
        <a:xfrm>
          <a:off x="0" y="3590925"/>
          <a:ext cx="1676399" cy="1276350"/>
        </a:xfrm>
        <a:prstGeom prst="wedgeRectCallout">
          <a:avLst>
            <a:gd name="adj1" fmla="val -23573"/>
            <a:gd name="adj2" fmla="val -6279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登記簿謄本の写しに、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枚ずつ１から順に番号を振り、地番に対応する写しの番号を入力する</a:t>
          </a:r>
        </a:p>
      </xdr:txBody>
    </xdr:sp>
    <xdr:clientData/>
  </xdr:twoCellAnchor>
  <xdr:twoCellAnchor>
    <xdr:from>
      <xdr:col>2</xdr:col>
      <xdr:colOff>323850</xdr:colOff>
      <xdr:row>15</xdr:row>
      <xdr:rowOff>9525</xdr:rowOff>
    </xdr:from>
    <xdr:to>
      <xdr:col>3</xdr:col>
      <xdr:colOff>438150</xdr:colOff>
      <xdr:row>19</xdr:row>
      <xdr:rowOff>38100</xdr:rowOff>
    </xdr:to>
    <xdr:sp macro="" textlink="">
      <xdr:nvSpPr>
        <xdr:cNvPr id="4" name="四角形吹き出し 4">
          <a:extLst>
            <a:ext uri="{FF2B5EF4-FFF2-40B4-BE49-F238E27FC236}">
              <a16:creationId xmlns:a16="http://schemas.microsoft.com/office/drawing/2014/main" id="{C27F1314-6610-46C8-BD29-A6FC03A74F8A}"/>
            </a:ext>
          </a:extLst>
        </xdr:cNvPr>
        <xdr:cNvSpPr/>
      </xdr:nvSpPr>
      <xdr:spPr>
        <a:xfrm>
          <a:off x="1819275" y="4057650"/>
          <a:ext cx="1152525" cy="942975"/>
        </a:xfrm>
        <a:prstGeom prst="wedgeRectCallout">
          <a:avLst>
            <a:gd name="adj1" fmla="val -94504"/>
            <a:gd name="adj2" fmla="val -22383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別紙「活動計画図」に対応するエリア番号を入力する</a:t>
          </a:r>
        </a:p>
      </xdr:txBody>
    </xdr:sp>
    <xdr:clientData/>
  </xdr:twoCellAnchor>
  <xdr:twoCellAnchor>
    <xdr:from>
      <xdr:col>4</xdr:col>
      <xdr:colOff>57150</xdr:colOff>
      <xdr:row>12</xdr:row>
      <xdr:rowOff>180975</xdr:rowOff>
    </xdr:from>
    <xdr:to>
      <xdr:col>5</xdr:col>
      <xdr:colOff>742950</xdr:colOff>
      <xdr:row>18</xdr:row>
      <xdr:rowOff>209550</xdr:rowOff>
    </xdr:to>
    <xdr:sp macro="" textlink="">
      <xdr:nvSpPr>
        <xdr:cNvPr id="5" name="四角形吹き出し 5">
          <a:extLst>
            <a:ext uri="{FF2B5EF4-FFF2-40B4-BE49-F238E27FC236}">
              <a16:creationId xmlns:a16="http://schemas.microsoft.com/office/drawing/2014/main" id="{DF67F35F-BB2C-4189-8867-8E60D2FC14BB}"/>
            </a:ext>
          </a:extLst>
        </xdr:cNvPr>
        <xdr:cNvSpPr/>
      </xdr:nvSpPr>
      <xdr:spPr>
        <a:xfrm>
          <a:off x="3086100" y="3543300"/>
          <a:ext cx="1552575" cy="1400175"/>
        </a:xfrm>
        <a:prstGeom prst="wedgeRectCallout">
          <a:avLst>
            <a:gd name="adj1" fmla="val -95682"/>
            <a:gd name="adj2" fmla="val -5741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登記簿謄本等に記載されている、市町村名よりあとの部分を入力すること（一般的な住所とは異なるので注意）</a:t>
          </a:r>
        </a:p>
      </xdr:txBody>
    </xdr:sp>
    <xdr:clientData/>
  </xdr:twoCellAnchor>
  <xdr:twoCellAnchor>
    <xdr:from>
      <xdr:col>5</xdr:col>
      <xdr:colOff>819150</xdr:colOff>
      <xdr:row>13</xdr:row>
      <xdr:rowOff>171450</xdr:rowOff>
    </xdr:from>
    <xdr:to>
      <xdr:col>7</xdr:col>
      <xdr:colOff>419100</xdr:colOff>
      <xdr:row>17</xdr:row>
      <xdr:rowOff>142875</xdr:rowOff>
    </xdr:to>
    <xdr:sp macro="" textlink="">
      <xdr:nvSpPr>
        <xdr:cNvPr id="6" name="四角形吹き出し 6">
          <a:extLst>
            <a:ext uri="{FF2B5EF4-FFF2-40B4-BE49-F238E27FC236}">
              <a16:creationId xmlns:a16="http://schemas.microsoft.com/office/drawing/2014/main" id="{A8545A0D-E8A0-46CF-81B2-CF78D8F0A4BF}"/>
            </a:ext>
          </a:extLst>
        </xdr:cNvPr>
        <xdr:cNvSpPr/>
      </xdr:nvSpPr>
      <xdr:spPr>
        <a:xfrm>
          <a:off x="4714875" y="3762375"/>
          <a:ext cx="1323975" cy="885825"/>
        </a:xfrm>
        <a:prstGeom prst="wedgeRectCallout">
          <a:avLst>
            <a:gd name="adj1" fmla="val -80414"/>
            <a:gd name="adj2" fmla="val -113530"/>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森林機能強化タイプでは「公簿面積」「活動面積」記載不要</a:t>
          </a:r>
        </a:p>
      </xdr:txBody>
    </xdr:sp>
    <xdr:clientData/>
  </xdr:twoCellAnchor>
  <xdr:twoCellAnchor>
    <xdr:from>
      <xdr:col>10</xdr:col>
      <xdr:colOff>295275</xdr:colOff>
      <xdr:row>19</xdr:row>
      <xdr:rowOff>104776</xdr:rowOff>
    </xdr:from>
    <xdr:to>
      <xdr:col>12</xdr:col>
      <xdr:colOff>685801</xdr:colOff>
      <xdr:row>22</xdr:row>
      <xdr:rowOff>76200</xdr:rowOff>
    </xdr:to>
    <xdr:sp macro="" textlink="">
      <xdr:nvSpPr>
        <xdr:cNvPr id="7" name="四角形吹き出し 7">
          <a:extLst>
            <a:ext uri="{FF2B5EF4-FFF2-40B4-BE49-F238E27FC236}">
              <a16:creationId xmlns:a16="http://schemas.microsoft.com/office/drawing/2014/main" id="{CE6478EE-AD0F-4BE6-AE39-7BD55DFE1F11}"/>
            </a:ext>
          </a:extLst>
        </xdr:cNvPr>
        <xdr:cNvSpPr/>
      </xdr:nvSpPr>
      <xdr:spPr>
        <a:xfrm>
          <a:off x="8743950" y="5067301"/>
          <a:ext cx="2028826" cy="657224"/>
        </a:xfrm>
        <a:prstGeom prst="wedgeRectCallout">
          <a:avLst>
            <a:gd name="adj1" fmla="val -40309"/>
            <a:gd name="adj2" fmla="val -15755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行が足りないときは追加することができる</a:t>
          </a:r>
        </a:p>
      </xdr:txBody>
    </xdr:sp>
    <xdr:clientData/>
  </xdr:twoCellAnchor>
  <xdr:twoCellAnchor>
    <xdr:from>
      <xdr:col>7</xdr:col>
      <xdr:colOff>590550</xdr:colOff>
      <xdr:row>13</xdr:row>
      <xdr:rowOff>171450</xdr:rowOff>
    </xdr:from>
    <xdr:to>
      <xdr:col>10</xdr:col>
      <xdr:colOff>247650</xdr:colOff>
      <xdr:row>19</xdr:row>
      <xdr:rowOff>133350</xdr:rowOff>
    </xdr:to>
    <xdr:sp macro="" textlink="">
      <xdr:nvSpPr>
        <xdr:cNvPr id="8" name="四角形吹き出し 6">
          <a:extLst>
            <a:ext uri="{FF2B5EF4-FFF2-40B4-BE49-F238E27FC236}">
              <a16:creationId xmlns:a16="http://schemas.microsoft.com/office/drawing/2014/main" id="{C106F525-D82B-4FFC-8E97-0298C12C6CEE}"/>
            </a:ext>
          </a:extLst>
        </xdr:cNvPr>
        <xdr:cNvSpPr/>
      </xdr:nvSpPr>
      <xdr:spPr>
        <a:xfrm>
          <a:off x="6210300" y="3762375"/>
          <a:ext cx="2486025" cy="1333500"/>
        </a:xfrm>
        <a:prstGeom prst="wedgeRectCallout">
          <a:avLst>
            <a:gd name="adj1" fmla="val -93042"/>
            <a:gd name="adj2" fmla="val -17804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実際の面積は公簿面積より増えることが多い（市町村で地籍調査を実施済の場合を除く）。</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隣接森林との境界が正確にわからない場合は、境界付近は活動エリアから除くことがある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57150</xdr:colOff>
      <xdr:row>3</xdr:row>
      <xdr:rowOff>523875</xdr:rowOff>
    </xdr:from>
    <xdr:to>
      <xdr:col>16</xdr:col>
      <xdr:colOff>628650</xdr:colOff>
      <xdr:row>9</xdr:row>
      <xdr:rowOff>200025</xdr:rowOff>
    </xdr:to>
    <xdr:sp macro="" textlink="">
      <xdr:nvSpPr>
        <xdr:cNvPr id="9" name="テキスト ボックス 8">
          <a:extLst>
            <a:ext uri="{FF2B5EF4-FFF2-40B4-BE49-F238E27FC236}">
              <a16:creationId xmlns:a16="http://schemas.microsoft.com/office/drawing/2014/main" id="{1B2820A8-478F-469A-A6D1-A2C7B4D4B8D3}"/>
            </a:ext>
          </a:extLst>
        </xdr:cNvPr>
        <xdr:cNvSpPr txBox="1"/>
      </xdr:nvSpPr>
      <xdr:spPr>
        <a:xfrm>
          <a:off x="11249025" y="1457325"/>
          <a:ext cx="19431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令和</a:t>
          </a:r>
          <a:r>
            <a:rPr kumimoji="1" lang="en-US" altLang="ja-JP" sz="1600"/>
            <a:t>6</a:t>
          </a:r>
          <a:r>
            <a:rPr kumimoji="1" lang="ja-JP" altLang="en-US" sz="1600"/>
            <a:t>年度が</a:t>
          </a:r>
          <a:r>
            <a:rPr kumimoji="1" lang="en-US" altLang="ja-JP" sz="1600"/>
            <a:t>1</a:t>
          </a:r>
          <a:r>
            <a:rPr kumimoji="1" lang="ja-JP" altLang="en-US" sz="1600"/>
            <a:t>年目の団体は年度等を修正下さい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600075</xdr:colOff>
      <xdr:row>20</xdr:row>
      <xdr:rowOff>28575</xdr:rowOff>
    </xdr:from>
    <xdr:ext cx="924054" cy="114316"/>
    <xdr:pic>
      <xdr:nvPicPr>
        <xdr:cNvPr id="2" name="図 1">
          <a:extLst>
            <a:ext uri="{FF2B5EF4-FFF2-40B4-BE49-F238E27FC236}">
              <a16:creationId xmlns:a16="http://schemas.microsoft.com/office/drawing/2014/main" id="{23D14AEB-CAFB-4E5E-8CA9-7E0EF0EE6BBE}"/>
            </a:ext>
          </a:extLst>
        </xdr:cNvPr>
        <xdr:cNvPicPr>
          <a:picLocks noChangeAspect="1"/>
        </xdr:cNvPicPr>
      </xdr:nvPicPr>
      <xdr:blipFill>
        <a:blip xmlns:r="http://schemas.openxmlformats.org/officeDocument/2006/relationships" r:embed="rId1"/>
        <a:stretch>
          <a:fillRect/>
        </a:stretch>
      </xdr:blipFill>
      <xdr:spPr>
        <a:xfrm>
          <a:off x="9515475" y="4791075"/>
          <a:ext cx="924054" cy="114316"/>
        </a:xfrm>
        <a:prstGeom prst="rect">
          <a:avLst/>
        </a:prstGeom>
      </xdr:spPr>
    </xdr:pic>
    <xdr:clientData/>
  </xdr:oneCellAnchor>
  <xdr:twoCellAnchor>
    <xdr:from>
      <xdr:col>0</xdr:col>
      <xdr:colOff>0</xdr:colOff>
      <xdr:row>2</xdr:row>
      <xdr:rowOff>123825</xdr:rowOff>
    </xdr:from>
    <xdr:to>
      <xdr:col>15</xdr:col>
      <xdr:colOff>296752</xdr:colOff>
      <xdr:row>23</xdr:row>
      <xdr:rowOff>105470</xdr:rowOff>
    </xdr:to>
    <xdr:grpSp>
      <xdr:nvGrpSpPr>
        <xdr:cNvPr id="3" name="グループ化 2">
          <a:extLst>
            <a:ext uri="{FF2B5EF4-FFF2-40B4-BE49-F238E27FC236}">
              <a16:creationId xmlns:a16="http://schemas.microsoft.com/office/drawing/2014/main" id="{D6406B9B-FDAD-49CC-B773-3E24DD69A930}"/>
            </a:ext>
          </a:extLst>
        </xdr:cNvPr>
        <xdr:cNvGrpSpPr/>
      </xdr:nvGrpSpPr>
      <xdr:grpSpPr>
        <a:xfrm>
          <a:off x="0" y="600075"/>
          <a:ext cx="10583752" cy="4982270"/>
          <a:chOff x="0" y="0"/>
          <a:chExt cx="10583752" cy="4982270"/>
        </a:xfrm>
      </xdr:grpSpPr>
      <xdr:pic>
        <xdr:nvPicPr>
          <xdr:cNvPr id="4" name="図 3">
            <a:extLst>
              <a:ext uri="{FF2B5EF4-FFF2-40B4-BE49-F238E27FC236}">
                <a16:creationId xmlns:a16="http://schemas.microsoft.com/office/drawing/2014/main" id="{931F1417-9D7A-6E92-2CF7-13E73888BEC2}"/>
              </a:ext>
            </a:extLst>
          </xdr:cNvPr>
          <xdr:cNvPicPr>
            <a:picLocks noChangeAspect="1"/>
          </xdr:cNvPicPr>
        </xdr:nvPicPr>
        <xdr:blipFill>
          <a:blip xmlns:r="http://schemas.openxmlformats.org/officeDocument/2006/relationships" r:embed="rId2"/>
          <a:stretch>
            <a:fillRect/>
          </a:stretch>
        </xdr:blipFill>
        <xdr:spPr>
          <a:xfrm>
            <a:off x="0" y="0"/>
            <a:ext cx="10583752" cy="4982270"/>
          </a:xfrm>
          <a:prstGeom prst="rect">
            <a:avLst/>
          </a:prstGeom>
        </xdr:spPr>
      </xdr:pic>
      <xdr:sp macro="" textlink="">
        <xdr:nvSpPr>
          <xdr:cNvPr id="5" name="楕円 4">
            <a:extLst>
              <a:ext uri="{FF2B5EF4-FFF2-40B4-BE49-F238E27FC236}">
                <a16:creationId xmlns:a16="http://schemas.microsoft.com/office/drawing/2014/main" id="{0C0C52FF-27D7-FE1D-5672-1069BA0191FA}"/>
              </a:ext>
            </a:extLst>
          </xdr:cNvPr>
          <xdr:cNvSpPr/>
        </xdr:nvSpPr>
        <xdr:spPr>
          <a:xfrm>
            <a:off x="8124825" y="3486150"/>
            <a:ext cx="247650" cy="257175"/>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173B5AA-FC57-50F4-4333-0523A915C28F}"/>
              </a:ext>
            </a:extLst>
          </xdr:cNvPr>
          <xdr:cNvSpPr txBox="1"/>
        </xdr:nvSpPr>
        <xdr:spPr>
          <a:xfrm>
            <a:off x="7829550" y="3047999"/>
            <a:ext cx="8096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活動場所</a:t>
            </a:r>
          </a:p>
        </xdr:txBody>
      </xdr:sp>
      <xdr:sp macro="" textlink="">
        <xdr:nvSpPr>
          <xdr:cNvPr id="7" name="矢印: 上 6">
            <a:extLst>
              <a:ext uri="{FF2B5EF4-FFF2-40B4-BE49-F238E27FC236}">
                <a16:creationId xmlns:a16="http://schemas.microsoft.com/office/drawing/2014/main" id="{720AEAC9-0696-759C-2D58-CC9E22E10589}"/>
              </a:ext>
            </a:extLst>
          </xdr:cNvPr>
          <xdr:cNvSpPr/>
        </xdr:nvSpPr>
        <xdr:spPr>
          <a:xfrm>
            <a:off x="9877425" y="581025"/>
            <a:ext cx="314325" cy="438150"/>
          </a:xfrm>
          <a:prstGeom prst="up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AB3DCBA-940A-42DA-DD3C-0AFB1148B95C}"/>
              </a:ext>
            </a:extLst>
          </xdr:cNvPr>
          <xdr:cNvSpPr/>
        </xdr:nvSpPr>
        <xdr:spPr>
          <a:xfrm>
            <a:off x="9772650" y="93614"/>
            <a:ext cx="519172" cy="601711"/>
          </a:xfrm>
          <a:prstGeom prst="rect">
            <a:avLst/>
          </a:prstGeom>
          <a:noFill/>
        </xdr:spPr>
        <xdr:txBody>
          <a:bodyPr wrap="square" lIns="91440" tIns="45720" rIns="91440" bIns="45720">
            <a:noAutofit/>
          </a:bodyPr>
          <a:lstStyle/>
          <a:p>
            <a:pPr algn="ctr"/>
            <a:r>
              <a:rPr lang="en-US" altLang="ja-JP" sz="3200" b="0" cap="none" spc="0">
                <a:ln w="0"/>
                <a:solidFill>
                  <a:schemeClr val="tx1"/>
                </a:solidFill>
                <a:effectLst>
                  <a:outerShdw blurRad="38100" dist="19050" dir="2700000" algn="tl" rotWithShape="0">
                    <a:schemeClr val="dk1">
                      <a:alpha val="40000"/>
                    </a:schemeClr>
                  </a:outerShdw>
                </a:effectLst>
              </a:rPr>
              <a:t>N</a:t>
            </a:r>
            <a:endParaRPr lang="ja-JP" altLang="en-US" sz="32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76200</xdr:rowOff>
    </xdr:from>
    <xdr:to>
      <xdr:col>9</xdr:col>
      <xdr:colOff>1139825</xdr:colOff>
      <xdr:row>17</xdr:row>
      <xdr:rowOff>118745</xdr:rowOff>
    </xdr:to>
    <xdr:grpSp>
      <xdr:nvGrpSpPr>
        <xdr:cNvPr id="2" name="グループ化 1">
          <a:extLst>
            <a:ext uri="{FF2B5EF4-FFF2-40B4-BE49-F238E27FC236}">
              <a16:creationId xmlns:a16="http://schemas.microsoft.com/office/drawing/2014/main" id="{4E486D6A-51E7-4B3F-AF0E-3C2CA38DF503}"/>
            </a:ext>
          </a:extLst>
        </xdr:cNvPr>
        <xdr:cNvGrpSpPr/>
      </xdr:nvGrpSpPr>
      <xdr:grpSpPr>
        <a:xfrm>
          <a:off x="9525" y="495300"/>
          <a:ext cx="5759450" cy="3852545"/>
          <a:chOff x="9525" y="495300"/>
          <a:chExt cx="5759450" cy="3852545"/>
        </a:xfrm>
      </xdr:grpSpPr>
      <xdr:pic>
        <xdr:nvPicPr>
          <xdr:cNvPr id="3" name="図 2">
            <a:extLst>
              <a:ext uri="{FF2B5EF4-FFF2-40B4-BE49-F238E27FC236}">
                <a16:creationId xmlns:a16="http://schemas.microsoft.com/office/drawing/2014/main" id="{B4711EAD-458A-299E-3631-8E1E42CE02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495300"/>
            <a:ext cx="5759450" cy="3852545"/>
          </a:xfrm>
          <a:prstGeom prst="rect">
            <a:avLst/>
          </a:prstGeom>
          <a:noFill/>
          <a:ln w="12700">
            <a:solidFill>
              <a:sysClr val="windowText" lastClr="000000"/>
            </a:solidFill>
          </a:ln>
        </xdr:spPr>
      </xdr:pic>
      <xdr:sp macro="" textlink="">
        <xdr:nvSpPr>
          <xdr:cNvPr id="4" name="テキスト ボックス 3">
            <a:extLst>
              <a:ext uri="{FF2B5EF4-FFF2-40B4-BE49-F238E27FC236}">
                <a16:creationId xmlns:a16="http://schemas.microsoft.com/office/drawing/2014/main" id="{E39CE959-E5F3-B29C-8C8C-619C43912B00}"/>
              </a:ext>
            </a:extLst>
          </xdr:cNvPr>
          <xdr:cNvSpPr txBox="1"/>
        </xdr:nvSpPr>
        <xdr:spPr>
          <a:xfrm>
            <a:off x="2495550" y="3714750"/>
            <a:ext cx="3162300" cy="5715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1">
                <a:latin typeface="ＭＳ Ｐゴシック" panose="020B0600070205080204" pitchFamily="50" charset="-128"/>
                <a:ea typeface="ＭＳ Ｐゴシック" panose="020B0600070205080204" pitchFamily="50" charset="-128"/>
              </a:rPr>
              <a:t>森林機能強化のうち作業道は他の活動エリアと重ならないようにすること</a:t>
            </a:r>
          </a:p>
        </xdr:txBody>
      </xdr:sp>
    </xdr:grpSp>
    <xdr:clientData/>
  </xdr:twoCellAnchor>
  <xdr:twoCellAnchor>
    <xdr:from>
      <xdr:col>11</xdr:col>
      <xdr:colOff>0</xdr:colOff>
      <xdr:row>20</xdr:row>
      <xdr:rowOff>0</xdr:rowOff>
    </xdr:from>
    <xdr:to>
      <xdr:col>13</xdr:col>
      <xdr:colOff>571500</xdr:colOff>
      <xdr:row>25</xdr:row>
      <xdr:rowOff>171450</xdr:rowOff>
    </xdr:to>
    <xdr:sp macro="" textlink="">
      <xdr:nvSpPr>
        <xdr:cNvPr id="5" name="テキスト ボックス 4">
          <a:extLst>
            <a:ext uri="{FF2B5EF4-FFF2-40B4-BE49-F238E27FC236}">
              <a16:creationId xmlns:a16="http://schemas.microsoft.com/office/drawing/2014/main" id="{D550F0DC-A910-4B82-9946-913743084759}"/>
            </a:ext>
          </a:extLst>
        </xdr:cNvPr>
        <xdr:cNvSpPr txBox="1"/>
      </xdr:nvSpPr>
      <xdr:spPr>
        <a:xfrm>
          <a:off x="6543675" y="5219700"/>
          <a:ext cx="19431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令和</a:t>
          </a:r>
          <a:r>
            <a:rPr kumimoji="1" lang="en-US" altLang="ja-JP" sz="1600"/>
            <a:t>6</a:t>
          </a:r>
          <a:r>
            <a:rPr kumimoji="1" lang="ja-JP" altLang="en-US" sz="1600"/>
            <a:t>年度が</a:t>
          </a:r>
          <a:r>
            <a:rPr kumimoji="1" lang="en-US" altLang="ja-JP" sz="1600"/>
            <a:t>1</a:t>
          </a:r>
          <a:r>
            <a:rPr kumimoji="1" lang="ja-JP" altLang="en-US" sz="1600"/>
            <a:t>年目の団体は年度等を修正下さい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79</xdr:row>
      <xdr:rowOff>0</xdr:rowOff>
    </xdr:from>
    <xdr:to>
      <xdr:col>15</xdr:col>
      <xdr:colOff>609600</xdr:colOff>
      <xdr:row>84</xdr:row>
      <xdr:rowOff>352425</xdr:rowOff>
    </xdr:to>
    <xdr:sp macro="" textlink="">
      <xdr:nvSpPr>
        <xdr:cNvPr id="2" name="テキスト ボックス 1">
          <a:extLst>
            <a:ext uri="{FF2B5EF4-FFF2-40B4-BE49-F238E27FC236}">
              <a16:creationId xmlns:a16="http://schemas.microsoft.com/office/drawing/2014/main" id="{E187D3EE-A246-4E49-822A-B0979219925E}"/>
            </a:ext>
          </a:extLst>
        </xdr:cNvPr>
        <xdr:cNvSpPr txBox="1"/>
      </xdr:nvSpPr>
      <xdr:spPr>
        <a:xfrm>
          <a:off x="8220075" y="19745325"/>
          <a:ext cx="1943100" cy="141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令和</a:t>
          </a:r>
          <a:r>
            <a:rPr kumimoji="1" lang="en-US" altLang="ja-JP" sz="1600"/>
            <a:t>6</a:t>
          </a:r>
          <a:r>
            <a:rPr kumimoji="1" lang="ja-JP" altLang="en-US" sz="1600"/>
            <a:t>年度が</a:t>
          </a:r>
          <a:r>
            <a:rPr kumimoji="1" lang="en-US" altLang="ja-JP" sz="1600"/>
            <a:t>1</a:t>
          </a:r>
          <a:r>
            <a:rPr kumimoji="1" lang="ja-JP" altLang="en-US" sz="1600"/>
            <a:t>年目の団体は年度等を修正下さい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447675</xdr:colOff>
      <xdr:row>23</xdr:row>
      <xdr:rowOff>190501</xdr:rowOff>
    </xdr:from>
    <xdr:to>
      <xdr:col>26</xdr:col>
      <xdr:colOff>133350</xdr:colOff>
      <xdr:row>24</xdr:row>
      <xdr:rowOff>1</xdr:rowOff>
    </xdr:to>
    <xdr:sp macro="" textlink="">
      <xdr:nvSpPr>
        <xdr:cNvPr id="2" name="矢印: 下 1">
          <a:extLst>
            <a:ext uri="{FF2B5EF4-FFF2-40B4-BE49-F238E27FC236}">
              <a16:creationId xmlns:a16="http://schemas.microsoft.com/office/drawing/2014/main" id="{1ACE58F0-8632-40F0-9229-78EDB0C156FD}"/>
            </a:ext>
          </a:extLst>
        </xdr:cNvPr>
        <xdr:cNvSpPr/>
      </xdr:nvSpPr>
      <xdr:spPr>
        <a:xfrm rot="2696934">
          <a:off x="7029450" y="5143501"/>
          <a:ext cx="371475" cy="2667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447675</xdr:colOff>
      <xdr:row>15</xdr:row>
      <xdr:rowOff>190501</xdr:rowOff>
    </xdr:from>
    <xdr:to>
      <xdr:col>26</xdr:col>
      <xdr:colOff>133350</xdr:colOff>
      <xdr:row>16</xdr:row>
      <xdr:rowOff>1</xdr:rowOff>
    </xdr:to>
    <xdr:sp macro="" textlink="">
      <xdr:nvSpPr>
        <xdr:cNvPr id="3" name="矢印: 下 2">
          <a:extLst>
            <a:ext uri="{FF2B5EF4-FFF2-40B4-BE49-F238E27FC236}">
              <a16:creationId xmlns:a16="http://schemas.microsoft.com/office/drawing/2014/main" id="{D2695398-546D-4775-9E47-3A43687E1569}"/>
            </a:ext>
          </a:extLst>
        </xdr:cNvPr>
        <xdr:cNvSpPr/>
      </xdr:nvSpPr>
      <xdr:spPr>
        <a:xfrm rot="2696934">
          <a:off x="7029450" y="2933701"/>
          <a:ext cx="371475" cy="3524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55574</xdr:colOff>
      <xdr:row>19</xdr:row>
      <xdr:rowOff>186872</xdr:rowOff>
    </xdr:from>
    <xdr:to>
      <xdr:col>26</xdr:col>
      <xdr:colOff>277697</xdr:colOff>
      <xdr:row>20</xdr:row>
      <xdr:rowOff>175079</xdr:rowOff>
    </xdr:to>
    <xdr:sp macro="" textlink="">
      <xdr:nvSpPr>
        <xdr:cNvPr id="4" name="矢印: 下 3">
          <a:extLst>
            <a:ext uri="{FF2B5EF4-FFF2-40B4-BE49-F238E27FC236}">
              <a16:creationId xmlns:a16="http://schemas.microsoft.com/office/drawing/2014/main" id="{B6CF9D7E-A7CA-49F4-A99A-6EBE753FF6D4}"/>
            </a:ext>
          </a:extLst>
        </xdr:cNvPr>
        <xdr:cNvSpPr/>
      </xdr:nvSpPr>
      <xdr:spPr>
        <a:xfrm rot="2696934">
          <a:off x="7323149" y="4149272"/>
          <a:ext cx="222123" cy="23585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59</xdr:row>
      <xdr:rowOff>128443</xdr:rowOff>
    </xdr:from>
    <xdr:to>
      <xdr:col>13</xdr:col>
      <xdr:colOff>209550</xdr:colOff>
      <xdr:row>59</xdr:row>
      <xdr:rowOff>133350</xdr:rowOff>
    </xdr:to>
    <xdr:cxnSp macro="">
      <xdr:nvCxnSpPr>
        <xdr:cNvPr id="5" name="直線矢印コネクタ 4">
          <a:extLst>
            <a:ext uri="{FF2B5EF4-FFF2-40B4-BE49-F238E27FC236}">
              <a16:creationId xmlns:a16="http://schemas.microsoft.com/office/drawing/2014/main" id="{0878C919-5DEF-40F3-AB5E-E41B2DB458C3}"/>
            </a:ext>
          </a:extLst>
        </xdr:cNvPr>
        <xdr:cNvCxnSpPr/>
      </xdr:nvCxnSpPr>
      <xdr:spPr>
        <a:xfrm flipV="1">
          <a:off x="3219450" y="16520968"/>
          <a:ext cx="809625" cy="4907"/>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xdr:colOff>
      <xdr:row>61</xdr:row>
      <xdr:rowOff>142875</xdr:rowOff>
    </xdr:from>
    <xdr:to>
      <xdr:col>21</xdr:col>
      <xdr:colOff>142875</xdr:colOff>
      <xdr:row>61</xdr:row>
      <xdr:rowOff>152400</xdr:rowOff>
    </xdr:to>
    <xdr:cxnSp macro="">
      <xdr:nvCxnSpPr>
        <xdr:cNvPr id="6" name="直線矢印コネクタ 5">
          <a:extLst>
            <a:ext uri="{FF2B5EF4-FFF2-40B4-BE49-F238E27FC236}">
              <a16:creationId xmlns:a16="http://schemas.microsoft.com/office/drawing/2014/main" id="{2A2661A0-6625-4070-8A76-A600060303EC}"/>
            </a:ext>
          </a:extLst>
        </xdr:cNvPr>
        <xdr:cNvCxnSpPr/>
      </xdr:nvCxnSpPr>
      <xdr:spPr>
        <a:xfrm flipV="1">
          <a:off x="4067175" y="17240250"/>
          <a:ext cx="162877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64</xdr:row>
      <xdr:rowOff>161925</xdr:rowOff>
    </xdr:from>
    <xdr:to>
      <xdr:col>19</xdr:col>
      <xdr:colOff>190500</xdr:colOff>
      <xdr:row>64</xdr:row>
      <xdr:rowOff>171450</xdr:rowOff>
    </xdr:to>
    <xdr:cxnSp macro="">
      <xdr:nvCxnSpPr>
        <xdr:cNvPr id="7" name="直線矢印コネクタ 6">
          <a:extLst>
            <a:ext uri="{FF2B5EF4-FFF2-40B4-BE49-F238E27FC236}">
              <a16:creationId xmlns:a16="http://schemas.microsoft.com/office/drawing/2014/main" id="{8DBC916C-D43C-477E-B9E7-8C18468EA938}"/>
            </a:ext>
          </a:extLst>
        </xdr:cNvPr>
        <xdr:cNvCxnSpPr/>
      </xdr:nvCxnSpPr>
      <xdr:spPr>
        <a:xfrm flipV="1">
          <a:off x="3695700" y="18421350"/>
          <a:ext cx="157162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xdr:colOff>
      <xdr:row>69</xdr:row>
      <xdr:rowOff>130406</xdr:rowOff>
    </xdr:from>
    <xdr:to>
      <xdr:col>12</xdr:col>
      <xdr:colOff>104775</xdr:colOff>
      <xdr:row>69</xdr:row>
      <xdr:rowOff>133350</xdr:rowOff>
    </xdr:to>
    <xdr:cxnSp macro="">
      <xdr:nvCxnSpPr>
        <xdr:cNvPr id="8" name="直線矢印コネクタ 7">
          <a:extLst>
            <a:ext uri="{FF2B5EF4-FFF2-40B4-BE49-F238E27FC236}">
              <a16:creationId xmlns:a16="http://schemas.microsoft.com/office/drawing/2014/main" id="{87516018-6C30-4FE3-875B-085143866F41}"/>
            </a:ext>
          </a:extLst>
        </xdr:cNvPr>
        <xdr:cNvCxnSpPr/>
      </xdr:nvCxnSpPr>
      <xdr:spPr>
        <a:xfrm flipV="1">
          <a:off x="3248025" y="20256731"/>
          <a:ext cx="4857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209550</xdr:colOff>
      <xdr:row>71</xdr:row>
      <xdr:rowOff>152400</xdr:rowOff>
    </xdr:from>
    <xdr:to>
      <xdr:col>16</xdr:col>
      <xdr:colOff>47625</xdr:colOff>
      <xdr:row>71</xdr:row>
      <xdr:rowOff>155344</xdr:rowOff>
    </xdr:to>
    <xdr:cxnSp macro="">
      <xdr:nvCxnSpPr>
        <xdr:cNvPr id="9" name="直線矢印コネクタ 8">
          <a:extLst>
            <a:ext uri="{FF2B5EF4-FFF2-40B4-BE49-F238E27FC236}">
              <a16:creationId xmlns:a16="http://schemas.microsoft.com/office/drawing/2014/main" id="{4E4E153B-BA3E-48EE-AD6B-5CED409DBAA6}"/>
            </a:ext>
          </a:extLst>
        </xdr:cNvPr>
        <xdr:cNvCxnSpPr/>
      </xdr:nvCxnSpPr>
      <xdr:spPr>
        <a:xfrm flipV="1">
          <a:off x="4029075" y="20983575"/>
          <a:ext cx="4857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180975</xdr:colOff>
      <xdr:row>71</xdr:row>
      <xdr:rowOff>152400</xdr:rowOff>
    </xdr:from>
    <xdr:to>
      <xdr:col>20</xdr:col>
      <xdr:colOff>19050</xdr:colOff>
      <xdr:row>71</xdr:row>
      <xdr:rowOff>155344</xdr:rowOff>
    </xdr:to>
    <xdr:cxnSp macro="">
      <xdr:nvCxnSpPr>
        <xdr:cNvPr id="10" name="直線矢印コネクタ 9">
          <a:extLst>
            <a:ext uri="{FF2B5EF4-FFF2-40B4-BE49-F238E27FC236}">
              <a16:creationId xmlns:a16="http://schemas.microsoft.com/office/drawing/2014/main" id="{D42E54EB-7FEF-4A03-94EF-C8BF013B42FA}"/>
            </a:ext>
          </a:extLst>
        </xdr:cNvPr>
        <xdr:cNvCxnSpPr/>
      </xdr:nvCxnSpPr>
      <xdr:spPr>
        <a:xfrm flipV="1">
          <a:off x="4838700" y="20983575"/>
          <a:ext cx="4857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73</xdr:row>
      <xdr:rowOff>145819</xdr:rowOff>
    </xdr:from>
    <xdr:to>
      <xdr:col>17</xdr:col>
      <xdr:colOff>133350</xdr:colOff>
      <xdr:row>73</xdr:row>
      <xdr:rowOff>145819</xdr:rowOff>
    </xdr:to>
    <xdr:cxnSp macro="">
      <xdr:nvCxnSpPr>
        <xdr:cNvPr id="11" name="直線矢印コネクタ 10">
          <a:extLst>
            <a:ext uri="{FF2B5EF4-FFF2-40B4-BE49-F238E27FC236}">
              <a16:creationId xmlns:a16="http://schemas.microsoft.com/office/drawing/2014/main" id="{66D5BDA8-56BF-4410-8B05-8022AD6370A1}"/>
            </a:ext>
          </a:extLst>
        </xdr:cNvPr>
        <xdr:cNvCxnSpPr/>
      </xdr:nvCxnSpPr>
      <xdr:spPr>
        <a:xfrm>
          <a:off x="4095750" y="21681844"/>
          <a:ext cx="695325" cy="0"/>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21</xdr:row>
          <xdr:rowOff>38100</xdr:rowOff>
        </xdr:from>
        <xdr:to>
          <xdr:col>10</xdr:col>
          <xdr:colOff>476250</xdr:colOff>
          <xdr:row>21</xdr:row>
          <xdr:rowOff>333375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123825</xdr:rowOff>
        </xdr:from>
        <xdr:to>
          <xdr:col>10</xdr:col>
          <xdr:colOff>485775</xdr:colOff>
          <xdr:row>23</xdr:row>
          <xdr:rowOff>161925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9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123825</xdr:rowOff>
        </xdr:from>
        <xdr:to>
          <xdr:col>10</xdr:col>
          <xdr:colOff>504825</xdr:colOff>
          <xdr:row>24</xdr:row>
          <xdr:rowOff>161925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9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123825</xdr:rowOff>
        </xdr:from>
        <xdr:to>
          <xdr:col>10</xdr:col>
          <xdr:colOff>504825</xdr:colOff>
          <xdr:row>25</xdr:row>
          <xdr:rowOff>161925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9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333375</xdr:rowOff>
        </xdr:from>
        <xdr:to>
          <xdr:col>10</xdr:col>
          <xdr:colOff>485775</xdr:colOff>
          <xdr:row>22</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9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147CC8D1-4D2F-4562-89CA-A332C208E6F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7</xdr:col>
      <xdr:colOff>0</xdr:colOff>
      <xdr:row>7</xdr:row>
      <xdr:rowOff>0</xdr:rowOff>
    </xdr:from>
    <xdr:to>
      <xdr:col>16</xdr:col>
      <xdr:colOff>323850</xdr:colOff>
      <xdr:row>16</xdr:row>
      <xdr:rowOff>314325</xdr:rowOff>
    </xdr:to>
    <xdr:sp macro="" textlink="">
      <xdr:nvSpPr>
        <xdr:cNvPr id="3" name="テキスト ボックス 2">
          <a:extLst>
            <a:ext uri="{FF2B5EF4-FFF2-40B4-BE49-F238E27FC236}">
              <a16:creationId xmlns:a16="http://schemas.microsoft.com/office/drawing/2014/main" id="{5370BBF7-7802-47AB-A0E9-215E0CD4744F}"/>
            </a:ext>
          </a:extLst>
        </xdr:cNvPr>
        <xdr:cNvSpPr txBox="1"/>
      </xdr:nvSpPr>
      <xdr:spPr>
        <a:xfrm>
          <a:off x="7496175" y="1847850"/>
          <a:ext cx="64960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苗木を作る場合も少量で種苗生産という規模ではないく、農薬についても、ナラ枯れの予防等で使う可能性もほとんどないので、④～⑦は「該当しない」にチェックしてください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ほかの項目は申請時（します）にチェックしてください。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チェック項目については、記載のことを個々に意識していただけば、実施状況報告書類には報告時（しました）にチェックして提出いただけます</a:t>
          </a:r>
          <a:endParaRPr kumimoji="1" lang="en-US" altLang="ja-JP" sz="16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ＭＳ Ｐ明朝" panose="02020600040205080304" pitchFamily="18" charset="-128"/>
              <a:ea typeface="ＭＳ Ｐ明朝" panose="02020600040205080304" pitchFamily="18" charset="-128"/>
              <a:cs typeface="+mn-cs"/>
            </a:rPr>
            <a:t>実施状況報告書類には報告時（しました）にチェックして提出いただけます</a:t>
          </a:r>
          <a:r>
            <a:rPr kumimoji="1" lang="ja-JP" altLang="en-US" sz="1600">
              <a:solidFill>
                <a:schemeClr val="dk1"/>
              </a:solidFill>
              <a:effectLst/>
              <a:latin typeface="ＭＳ Ｐ明朝" panose="02020600040205080304" pitchFamily="18" charset="-128"/>
              <a:ea typeface="ＭＳ Ｐ明朝" panose="02020600040205080304" pitchFamily="18" charset="-128"/>
              <a:cs typeface="+mn-cs"/>
            </a:rPr>
            <a:t>なお、これを実施しなかった場合は、報告時（しました）にチェックできませんが、このシートで報告時（しました）にチェックすることが、多面的事業で義務になっているわけではありません。</a:t>
          </a:r>
          <a:endParaRPr lang="ja-JP" altLang="ja-JP" sz="1600">
            <a:effectLst/>
            <a:latin typeface="ＭＳ Ｐ明朝" panose="02020600040205080304" pitchFamily="18" charset="-128"/>
            <a:ea typeface="ＭＳ Ｐ明朝" panose="02020600040205080304" pitchFamily="18" charset="-128"/>
          </a:endParaRPr>
        </a:p>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yukisan0267@yahoo.co.jo"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29B5-4053-4219-B211-984768BD0543}">
  <sheetPr>
    <pageSetUpPr fitToPage="1"/>
  </sheetPr>
  <dimension ref="A1:M52"/>
  <sheetViews>
    <sheetView tabSelected="1" view="pageBreakPreview" zoomScaleNormal="100" zoomScaleSheetLayoutView="100" workbookViewId="0">
      <selection activeCell="H27" activeCellId="1" sqref="H27"/>
    </sheetView>
  </sheetViews>
  <sheetFormatPr defaultRowHeight="18.75"/>
  <cols>
    <col min="1" max="1" width="3.75" customWidth="1"/>
    <col min="2" max="2" width="12.375" style="1" customWidth="1"/>
    <col min="3" max="3" width="6.375" style="1" customWidth="1"/>
    <col min="4" max="4" width="28.5" style="1" customWidth="1"/>
    <col min="5" max="5" width="8.75" style="1" customWidth="1"/>
    <col min="6" max="6" width="23.75" style="1" customWidth="1"/>
    <col min="7" max="8" width="6.125" style="1" customWidth="1"/>
    <col min="9" max="13" width="9" style="1"/>
  </cols>
  <sheetData>
    <row r="1" spans="1:9">
      <c r="A1" s="212" t="s">
        <v>518</v>
      </c>
      <c r="B1" s="212"/>
      <c r="C1" s="212"/>
      <c r="D1" s="212"/>
      <c r="E1" s="212"/>
      <c r="F1" s="212"/>
      <c r="G1" s="212"/>
      <c r="H1" s="212"/>
      <c r="I1" s="9"/>
    </row>
    <row r="2" spans="1:9">
      <c r="A2" s="8"/>
      <c r="B2" s="9"/>
      <c r="C2" s="9"/>
      <c r="D2" s="9"/>
      <c r="E2" s="9"/>
      <c r="F2" s="9"/>
      <c r="G2" s="9"/>
      <c r="H2" s="9"/>
      <c r="I2" s="9"/>
    </row>
    <row r="3" spans="1:9">
      <c r="A3" s="196" t="s">
        <v>560</v>
      </c>
      <c r="B3" s="196"/>
      <c r="C3" s="196"/>
      <c r="D3" s="196"/>
      <c r="E3" s="196"/>
      <c r="F3" s="196"/>
      <c r="G3" s="196"/>
      <c r="H3" s="196"/>
      <c r="I3" s="9"/>
    </row>
    <row r="4" spans="1:9" ht="7.5" customHeight="1">
      <c r="A4" s="3"/>
      <c r="B4" s="3"/>
      <c r="C4" s="3"/>
      <c r="D4" s="3"/>
      <c r="E4" s="3"/>
      <c r="F4" s="3"/>
      <c r="G4" s="3"/>
      <c r="H4" s="3"/>
      <c r="I4" s="9"/>
    </row>
    <row r="5" spans="1:9" ht="22.5" customHeight="1">
      <c r="A5" s="189" t="s">
        <v>0</v>
      </c>
      <c r="B5" s="189"/>
      <c r="C5" s="189" t="s">
        <v>123</v>
      </c>
      <c r="D5" s="189"/>
      <c r="E5" s="189"/>
      <c r="F5" s="189"/>
      <c r="G5" s="189"/>
      <c r="H5" s="189"/>
      <c r="I5" s="9"/>
    </row>
    <row r="6" spans="1:9" ht="22.5" customHeight="1">
      <c r="A6" s="189" t="s">
        <v>1</v>
      </c>
      <c r="B6" s="189"/>
      <c r="C6" s="189" t="s">
        <v>401</v>
      </c>
      <c r="D6" s="189"/>
      <c r="E6" s="189"/>
      <c r="F6" s="189"/>
      <c r="G6" s="189"/>
      <c r="H6" s="189"/>
      <c r="I6" s="9"/>
    </row>
    <row r="7" spans="1:9" ht="22.5" customHeight="1">
      <c r="A7" s="189" t="s">
        <v>2</v>
      </c>
      <c r="B7" s="189"/>
      <c r="C7" s="189" t="s">
        <v>402</v>
      </c>
      <c r="D7" s="189"/>
      <c r="E7" s="189"/>
      <c r="F7" s="189"/>
      <c r="G7" s="189"/>
      <c r="H7" s="189"/>
      <c r="I7" s="9"/>
    </row>
    <row r="8" spans="1:9">
      <c r="A8" s="213" t="s">
        <v>3</v>
      </c>
      <c r="B8" s="213"/>
      <c r="C8" s="189" t="s">
        <v>403</v>
      </c>
      <c r="D8" s="189"/>
      <c r="E8" s="189"/>
      <c r="F8" s="189"/>
      <c r="G8" s="189"/>
      <c r="H8" s="189"/>
      <c r="I8" s="9"/>
    </row>
    <row r="9" spans="1:9">
      <c r="A9" s="214" t="s">
        <v>4</v>
      </c>
      <c r="B9" s="214"/>
      <c r="C9" s="189"/>
      <c r="D9" s="189"/>
      <c r="E9" s="189"/>
      <c r="F9" s="189"/>
      <c r="G9" s="189"/>
      <c r="H9" s="189"/>
      <c r="I9" s="9"/>
    </row>
    <row r="10" spans="1:9" ht="10.5" customHeight="1">
      <c r="A10" s="3"/>
      <c r="B10" s="4"/>
      <c r="C10" s="3"/>
      <c r="D10" s="3"/>
      <c r="E10" s="3"/>
      <c r="F10" s="3"/>
      <c r="G10" s="3"/>
      <c r="H10" s="3"/>
      <c r="I10" s="9"/>
    </row>
    <row r="11" spans="1:9">
      <c r="A11" s="209" t="s">
        <v>559</v>
      </c>
      <c r="B11" s="210"/>
      <c r="C11" s="210"/>
      <c r="D11" s="210"/>
      <c r="E11" s="210"/>
      <c r="F11" s="210"/>
      <c r="G11" s="210"/>
      <c r="H11" s="211"/>
      <c r="I11" s="9"/>
    </row>
    <row r="12" spans="1:9" ht="22.5" customHeight="1">
      <c r="A12" s="189" t="s">
        <v>5</v>
      </c>
      <c r="B12" s="189"/>
      <c r="C12" s="191" t="s">
        <v>404</v>
      </c>
      <c r="D12" s="192"/>
      <c r="E12" s="192"/>
      <c r="F12" s="192"/>
      <c r="G12" s="192"/>
      <c r="H12" s="193"/>
      <c r="I12" s="9"/>
    </row>
    <row r="13" spans="1:9" ht="22.5" customHeight="1">
      <c r="A13" s="189" t="s">
        <v>6</v>
      </c>
      <c r="B13" s="189"/>
      <c r="C13" s="10" t="s">
        <v>9</v>
      </c>
      <c r="D13" s="11" t="s">
        <v>401</v>
      </c>
      <c r="E13" s="10" t="s">
        <v>10</v>
      </c>
      <c r="F13" s="192" t="s">
        <v>402</v>
      </c>
      <c r="G13" s="208"/>
      <c r="H13" s="193"/>
      <c r="I13" s="9"/>
    </row>
    <row r="14" spans="1:9" ht="22.5" customHeight="1">
      <c r="A14" s="189" t="s">
        <v>12</v>
      </c>
      <c r="B14" s="189"/>
      <c r="C14" s="10" t="s">
        <v>11</v>
      </c>
      <c r="D14" s="11" t="s">
        <v>405</v>
      </c>
      <c r="E14" s="10" t="s">
        <v>13</v>
      </c>
      <c r="F14" s="192" t="s">
        <v>406</v>
      </c>
      <c r="G14" s="208"/>
      <c r="H14" s="193"/>
      <c r="I14" s="9"/>
    </row>
    <row r="15" spans="1:9" ht="22.5" customHeight="1">
      <c r="A15" s="189" t="s">
        <v>7</v>
      </c>
      <c r="B15" s="189"/>
      <c r="C15" s="191" t="s">
        <v>407</v>
      </c>
      <c r="D15" s="192"/>
      <c r="E15" s="192"/>
      <c r="F15" s="192"/>
      <c r="G15" s="192"/>
      <c r="H15" s="193"/>
      <c r="I15" s="9"/>
    </row>
    <row r="16" spans="1:9" ht="22.5" customHeight="1">
      <c r="A16" s="189" t="s">
        <v>8</v>
      </c>
      <c r="B16" s="189"/>
      <c r="C16" s="194" t="s">
        <v>408</v>
      </c>
      <c r="D16" s="192"/>
      <c r="E16" s="192"/>
      <c r="F16" s="192"/>
      <c r="G16" s="192"/>
      <c r="H16" s="195"/>
      <c r="I16" s="9"/>
    </row>
    <row r="17" spans="1:9">
      <c r="A17" s="3"/>
      <c r="B17" s="3"/>
      <c r="C17" s="3"/>
      <c r="D17" s="3"/>
      <c r="E17" s="3"/>
      <c r="F17" s="3"/>
      <c r="G17" s="3"/>
      <c r="H17" s="3"/>
      <c r="I17" s="9"/>
    </row>
    <row r="18" spans="1:9">
      <c r="A18" s="196" t="s">
        <v>409</v>
      </c>
      <c r="B18" s="197"/>
      <c r="C18" s="197"/>
      <c r="D18" s="197"/>
      <c r="E18" s="197"/>
      <c r="F18" s="197"/>
      <c r="G18" s="197"/>
      <c r="H18" s="197"/>
      <c r="I18" s="9"/>
    </row>
    <row r="19" spans="1:9" ht="6.75" customHeight="1">
      <c r="A19" s="5"/>
      <c r="B19" s="3"/>
      <c r="C19" s="3"/>
      <c r="D19" s="3"/>
      <c r="E19" s="3"/>
      <c r="F19" s="3"/>
      <c r="G19" s="3"/>
      <c r="H19" s="3"/>
      <c r="I19" s="9"/>
    </row>
    <row r="20" spans="1:9">
      <c r="A20" s="198" t="s">
        <v>42</v>
      </c>
      <c r="B20" s="200" t="s">
        <v>43</v>
      </c>
      <c r="C20" s="201"/>
      <c r="D20" s="201"/>
      <c r="E20" s="201"/>
      <c r="F20" s="202"/>
      <c r="G20" s="206" t="s">
        <v>14</v>
      </c>
      <c r="H20" s="207"/>
      <c r="I20" s="9"/>
    </row>
    <row r="21" spans="1:9">
      <c r="A21" s="199"/>
      <c r="B21" s="203"/>
      <c r="C21" s="204"/>
      <c r="D21" s="204"/>
      <c r="E21" s="204"/>
      <c r="F21" s="205"/>
      <c r="G21" s="7" t="s">
        <v>15</v>
      </c>
      <c r="H21" s="7" t="s">
        <v>16</v>
      </c>
      <c r="I21" s="9"/>
    </row>
    <row r="22" spans="1:9" ht="22.5" customHeight="1">
      <c r="A22" s="7" t="s">
        <v>17</v>
      </c>
      <c r="B22" s="189" t="s">
        <v>24</v>
      </c>
      <c r="C22" s="189"/>
      <c r="D22" s="189"/>
      <c r="E22" s="189"/>
      <c r="F22" s="189"/>
      <c r="G22" s="6"/>
      <c r="H22" s="6"/>
      <c r="I22" s="9"/>
    </row>
    <row r="23" spans="1:9" ht="22.5" customHeight="1">
      <c r="A23" s="7" t="s">
        <v>18</v>
      </c>
      <c r="B23" s="189" t="s">
        <v>561</v>
      </c>
      <c r="C23" s="189"/>
      <c r="D23" s="189"/>
      <c r="E23" s="189"/>
      <c r="F23" s="189"/>
      <c r="G23" s="6"/>
      <c r="H23" s="7" t="s">
        <v>40</v>
      </c>
      <c r="I23" s="9"/>
    </row>
    <row r="24" spans="1:9" ht="22.5" customHeight="1">
      <c r="A24" s="7" t="s">
        <v>19</v>
      </c>
      <c r="B24" s="189" t="s">
        <v>562</v>
      </c>
      <c r="C24" s="189"/>
      <c r="D24" s="189"/>
      <c r="E24" s="189"/>
      <c r="F24" s="189"/>
      <c r="G24" s="6"/>
      <c r="H24" s="6"/>
      <c r="I24" s="9"/>
    </row>
    <row r="25" spans="1:9" ht="22.5" customHeight="1">
      <c r="A25" s="7" t="s">
        <v>20</v>
      </c>
      <c r="B25" s="189" t="s">
        <v>48</v>
      </c>
      <c r="C25" s="189"/>
      <c r="D25" s="189"/>
      <c r="E25" s="189"/>
      <c r="F25" s="189"/>
      <c r="G25" s="6"/>
      <c r="H25" s="7" t="s">
        <v>40</v>
      </c>
      <c r="I25" s="9"/>
    </row>
    <row r="26" spans="1:9" ht="22.5" customHeight="1">
      <c r="A26" s="7" t="s">
        <v>21</v>
      </c>
      <c r="B26" s="189" t="s">
        <v>29</v>
      </c>
      <c r="C26" s="189"/>
      <c r="D26" s="189"/>
      <c r="E26" s="189"/>
      <c r="F26" s="189"/>
      <c r="G26" s="6"/>
      <c r="H26" s="6"/>
      <c r="I26" s="9"/>
    </row>
    <row r="27" spans="1:9" ht="22.5" customHeight="1">
      <c r="A27" s="7" t="s">
        <v>22</v>
      </c>
      <c r="B27" s="189" t="s">
        <v>30</v>
      </c>
      <c r="C27" s="189"/>
      <c r="D27" s="189"/>
      <c r="E27" s="189"/>
      <c r="F27" s="189"/>
      <c r="G27" s="6"/>
      <c r="H27" s="7" t="s">
        <v>40</v>
      </c>
      <c r="I27" s="9"/>
    </row>
    <row r="28" spans="1:9" ht="22.5" customHeight="1">
      <c r="A28" s="7" t="s">
        <v>23</v>
      </c>
      <c r="B28" s="189" t="s">
        <v>31</v>
      </c>
      <c r="C28" s="189"/>
      <c r="D28" s="189"/>
      <c r="E28" s="189"/>
      <c r="F28" s="189"/>
      <c r="G28" s="6"/>
      <c r="H28" s="6"/>
      <c r="I28" s="9"/>
    </row>
    <row r="29" spans="1:9" ht="22.5" customHeight="1">
      <c r="A29" s="7" t="s">
        <v>25</v>
      </c>
      <c r="B29" s="189" t="s">
        <v>44</v>
      </c>
      <c r="C29" s="189"/>
      <c r="D29" s="189"/>
      <c r="E29" s="189"/>
      <c r="F29" s="189"/>
      <c r="G29" s="6"/>
      <c r="H29" s="6"/>
      <c r="I29" s="9"/>
    </row>
    <row r="30" spans="1:9" ht="22.5" customHeight="1">
      <c r="A30" s="7" t="s">
        <v>26</v>
      </c>
      <c r="B30" s="189" t="s">
        <v>45</v>
      </c>
      <c r="C30" s="189"/>
      <c r="D30" s="189"/>
      <c r="E30" s="189"/>
      <c r="F30" s="189"/>
      <c r="G30" s="6"/>
      <c r="H30" s="6"/>
      <c r="I30" s="9"/>
    </row>
    <row r="31" spans="1:9" ht="22.5" customHeight="1">
      <c r="A31" s="7" t="s">
        <v>27</v>
      </c>
      <c r="B31" s="189" t="s">
        <v>47</v>
      </c>
      <c r="C31" s="189"/>
      <c r="D31" s="189"/>
      <c r="E31" s="189"/>
      <c r="F31" s="189"/>
      <c r="G31" s="6"/>
      <c r="H31" s="6"/>
      <c r="I31" s="9"/>
    </row>
    <row r="32" spans="1:9" ht="22.5" customHeight="1">
      <c r="A32" s="7" t="s">
        <v>28</v>
      </c>
      <c r="B32" s="190" t="s">
        <v>413</v>
      </c>
      <c r="C32" s="190"/>
      <c r="D32" s="190"/>
      <c r="E32" s="190"/>
      <c r="F32" s="190"/>
      <c r="G32" s="6"/>
      <c r="H32" s="6"/>
      <c r="I32" s="9"/>
    </row>
    <row r="33" spans="1:9" ht="22.5" customHeight="1">
      <c r="A33" s="7" t="s">
        <v>33</v>
      </c>
      <c r="B33" s="190" t="s">
        <v>414</v>
      </c>
      <c r="C33" s="190"/>
      <c r="D33" s="190"/>
      <c r="E33" s="190"/>
      <c r="F33" s="190"/>
      <c r="G33" s="6"/>
      <c r="H33" s="6"/>
      <c r="I33" s="9"/>
    </row>
    <row r="34" spans="1:9" ht="22.5" customHeight="1">
      <c r="A34" s="7" t="s">
        <v>34</v>
      </c>
      <c r="B34" s="189" t="s">
        <v>38</v>
      </c>
      <c r="C34" s="189"/>
      <c r="D34" s="189"/>
      <c r="E34" s="189"/>
      <c r="F34" s="189"/>
      <c r="G34" s="6"/>
      <c r="H34" s="6"/>
      <c r="I34" s="9"/>
    </row>
    <row r="35" spans="1:9" ht="22.5" customHeight="1">
      <c r="A35" s="7" t="s">
        <v>35</v>
      </c>
      <c r="B35" s="189" t="s">
        <v>32</v>
      </c>
      <c r="C35" s="189"/>
      <c r="D35" s="189"/>
      <c r="E35" s="189"/>
      <c r="F35" s="189"/>
      <c r="G35" s="6"/>
      <c r="H35" s="7" t="s">
        <v>41</v>
      </c>
      <c r="I35" s="9"/>
    </row>
    <row r="36" spans="1:9" ht="22.5" customHeight="1">
      <c r="A36" s="7" t="s">
        <v>36</v>
      </c>
      <c r="B36" s="189" t="s">
        <v>563</v>
      </c>
      <c r="C36" s="189"/>
      <c r="D36" s="189"/>
      <c r="E36" s="189"/>
      <c r="F36" s="189"/>
      <c r="G36" s="6"/>
      <c r="H36" s="6"/>
      <c r="I36" s="9"/>
    </row>
    <row r="37" spans="1:9" ht="22.5" customHeight="1">
      <c r="A37" s="7" t="s">
        <v>37</v>
      </c>
      <c r="B37" s="189" t="s">
        <v>433</v>
      </c>
      <c r="C37" s="189"/>
      <c r="D37" s="189"/>
      <c r="E37" s="189"/>
      <c r="F37" s="189"/>
      <c r="G37" s="6"/>
      <c r="H37" s="6"/>
      <c r="I37" s="9"/>
    </row>
    <row r="38" spans="1:9" ht="22.5" customHeight="1">
      <c r="A38" s="7" t="s">
        <v>411</v>
      </c>
      <c r="B38" s="189" t="s">
        <v>432</v>
      </c>
      <c r="C38" s="189"/>
      <c r="D38" s="189"/>
      <c r="E38" s="189"/>
      <c r="F38" s="189"/>
      <c r="G38" s="6"/>
      <c r="H38" s="6"/>
      <c r="I38" s="9"/>
    </row>
    <row r="39" spans="1:9" ht="22.5" customHeight="1">
      <c r="A39" s="7" t="s">
        <v>412</v>
      </c>
      <c r="B39" s="189" t="s">
        <v>39</v>
      </c>
      <c r="C39" s="189"/>
      <c r="D39" s="189"/>
      <c r="E39" s="189"/>
      <c r="F39" s="189"/>
      <c r="G39" s="6"/>
      <c r="H39" s="6"/>
      <c r="I39" s="9"/>
    </row>
    <row r="40" spans="1:9" ht="6.75" customHeight="1">
      <c r="A40" s="5"/>
      <c r="B40" s="3"/>
      <c r="C40" s="3"/>
      <c r="D40" s="3"/>
      <c r="E40" s="3"/>
      <c r="F40" s="3"/>
      <c r="G40" s="3"/>
      <c r="H40" s="3"/>
      <c r="I40" s="9"/>
    </row>
    <row r="41" spans="1:9">
      <c r="A41" s="12" t="s">
        <v>46</v>
      </c>
      <c r="B41" s="12"/>
      <c r="C41" s="12"/>
      <c r="D41" s="12"/>
      <c r="E41" s="12"/>
      <c r="F41" s="12"/>
      <c r="G41" s="12"/>
      <c r="H41" s="12"/>
      <c r="I41" s="9"/>
    </row>
    <row r="42" spans="1:9">
      <c r="A42" s="12" t="s">
        <v>410</v>
      </c>
      <c r="B42" s="9"/>
      <c r="C42" s="9"/>
      <c r="D42" s="9"/>
      <c r="E42" s="9"/>
      <c r="F42" s="9"/>
      <c r="G42" s="9"/>
      <c r="H42" s="9"/>
      <c r="I42" s="9"/>
    </row>
    <row r="43" spans="1:9">
      <c r="A43" s="2"/>
    </row>
    <row r="44" spans="1:9">
      <c r="A44" s="2"/>
    </row>
    <row r="45" spans="1:9">
      <c r="A45" s="2"/>
    </row>
    <row r="46" spans="1:9">
      <c r="A46" s="2"/>
    </row>
    <row r="47" spans="1:9">
      <c r="A47" s="2"/>
    </row>
    <row r="48" spans="1:9">
      <c r="A48" s="2"/>
    </row>
    <row r="49" spans="1:1">
      <c r="A49" s="2"/>
    </row>
    <row r="50" spans="1:1">
      <c r="A50" s="2"/>
    </row>
    <row r="51" spans="1:1">
      <c r="A51" s="2"/>
    </row>
    <row r="52" spans="1:1">
      <c r="A52" s="2"/>
    </row>
  </sheetData>
  <mergeCells count="44">
    <mergeCell ref="A11:H11"/>
    <mergeCell ref="A1:H1"/>
    <mergeCell ref="A3:H3"/>
    <mergeCell ref="A5:B5"/>
    <mergeCell ref="C5:H5"/>
    <mergeCell ref="A6:B6"/>
    <mergeCell ref="C6:H6"/>
    <mergeCell ref="A7:B7"/>
    <mergeCell ref="C7:H7"/>
    <mergeCell ref="A8:B8"/>
    <mergeCell ref="C8:H9"/>
    <mergeCell ref="A9:B9"/>
    <mergeCell ref="A12:B12"/>
    <mergeCell ref="C12:H12"/>
    <mergeCell ref="A13:B13"/>
    <mergeCell ref="F13:H13"/>
    <mergeCell ref="A14:B14"/>
    <mergeCell ref="F14:H14"/>
    <mergeCell ref="B27:F27"/>
    <mergeCell ref="A15:B15"/>
    <mergeCell ref="C15:H15"/>
    <mergeCell ref="A16:B16"/>
    <mergeCell ref="C16:H16"/>
    <mergeCell ref="A18:H18"/>
    <mergeCell ref="A20:A21"/>
    <mergeCell ref="B20:F21"/>
    <mergeCell ref="G20:H20"/>
    <mergeCell ref="B22:F22"/>
    <mergeCell ref="B23:F23"/>
    <mergeCell ref="B24:F24"/>
    <mergeCell ref="B25:F25"/>
    <mergeCell ref="B26:F26"/>
    <mergeCell ref="B39:F39"/>
    <mergeCell ref="B28:F28"/>
    <mergeCell ref="B29:F29"/>
    <mergeCell ref="B30:F30"/>
    <mergeCell ref="B31:F31"/>
    <mergeCell ref="B32:F32"/>
    <mergeCell ref="B33:F33"/>
    <mergeCell ref="B34:F34"/>
    <mergeCell ref="B35:F35"/>
    <mergeCell ref="B36:F36"/>
    <mergeCell ref="B37:F37"/>
    <mergeCell ref="B38:F38"/>
  </mergeCells>
  <phoneticPr fontId="1"/>
  <hyperlinks>
    <hyperlink ref="C16" r:id="rId1" xr:uid="{F741A45C-A4C6-4C92-A4CD-CE4E96F59E1C}"/>
  </hyperlinks>
  <pageMargins left="0.70866141732283472" right="0.70866141732283472" top="0.74803149606299213" bottom="0.74803149606299213" header="0.31496062992125984" footer="0.31496062992125984"/>
  <pageSetup paperSize="9" scale="8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6</xdr:col>
                    <xdr:colOff>76200</xdr:colOff>
                    <xdr:row>21</xdr:row>
                    <xdr:rowOff>28575</xdr:rowOff>
                  </from>
                  <to>
                    <xdr:col>6</xdr:col>
                    <xdr:colOff>390525</xdr:colOff>
                    <xdr:row>22</xdr:row>
                    <xdr:rowOff>38100</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6</xdr:col>
                    <xdr:colOff>104775</xdr:colOff>
                    <xdr:row>22</xdr:row>
                    <xdr:rowOff>276225</xdr:rowOff>
                  </from>
                  <to>
                    <xdr:col>6</xdr:col>
                    <xdr:colOff>419100</xdr:colOff>
                    <xdr:row>24</xdr:row>
                    <xdr:rowOff>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6</xdr:col>
                    <xdr:colOff>85725</xdr:colOff>
                    <xdr:row>21</xdr:row>
                    <xdr:rowOff>266700</xdr:rowOff>
                  </from>
                  <to>
                    <xdr:col>6</xdr:col>
                    <xdr:colOff>400050</xdr:colOff>
                    <xdr:row>22</xdr:row>
                    <xdr:rowOff>276225</xdr:rowOff>
                  </to>
                </anchor>
              </controlPr>
            </control>
          </mc:Choice>
        </mc:AlternateContent>
        <mc:AlternateContent xmlns:mc="http://schemas.openxmlformats.org/markup-compatibility/2006">
          <mc:Choice Requires="x14">
            <control shapeId="12292" r:id="rId8" name="Check Box 4">
              <controlPr defaultSize="0" autoFill="0" autoLine="0" autoPict="0">
                <anchor moveWithCells="1">
                  <from>
                    <xdr:col>6</xdr:col>
                    <xdr:colOff>104775</xdr:colOff>
                    <xdr:row>23</xdr:row>
                    <xdr:rowOff>276225</xdr:rowOff>
                  </from>
                  <to>
                    <xdr:col>6</xdr:col>
                    <xdr:colOff>419100</xdr:colOff>
                    <xdr:row>25</xdr:row>
                    <xdr:rowOff>0</xdr:rowOff>
                  </to>
                </anchor>
              </controlPr>
            </control>
          </mc:Choice>
        </mc:AlternateContent>
        <mc:AlternateContent xmlns:mc="http://schemas.openxmlformats.org/markup-compatibility/2006">
          <mc:Choice Requires="x14">
            <control shapeId="12293" r:id="rId9" name="Check Box 5">
              <controlPr defaultSize="0" autoFill="0" autoLine="0" autoPict="0">
                <anchor moveWithCells="1">
                  <from>
                    <xdr:col>6</xdr:col>
                    <xdr:colOff>104775</xdr:colOff>
                    <xdr:row>24</xdr:row>
                    <xdr:rowOff>276225</xdr:rowOff>
                  </from>
                  <to>
                    <xdr:col>6</xdr:col>
                    <xdr:colOff>419100</xdr:colOff>
                    <xdr:row>26</xdr:row>
                    <xdr:rowOff>0</xdr:rowOff>
                  </to>
                </anchor>
              </controlPr>
            </control>
          </mc:Choice>
        </mc:AlternateContent>
        <mc:AlternateContent xmlns:mc="http://schemas.openxmlformats.org/markup-compatibility/2006">
          <mc:Choice Requires="x14">
            <control shapeId="12294" r:id="rId10" name="Check Box 6">
              <controlPr defaultSize="0" autoFill="0" autoLine="0" autoPict="0">
                <anchor moveWithCells="1">
                  <from>
                    <xdr:col>6</xdr:col>
                    <xdr:colOff>104775</xdr:colOff>
                    <xdr:row>25</xdr:row>
                    <xdr:rowOff>276225</xdr:rowOff>
                  </from>
                  <to>
                    <xdr:col>6</xdr:col>
                    <xdr:colOff>419100</xdr:colOff>
                    <xdr:row>27</xdr:row>
                    <xdr:rowOff>0</xdr:rowOff>
                  </to>
                </anchor>
              </controlPr>
            </control>
          </mc:Choice>
        </mc:AlternateContent>
        <mc:AlternateContent xmlns:mc="http://schemas.openxmlformats.org/markup-compatibility/2006">
          <mc:Choice Requires="x14">
            <control shapeId="12295" r:id="rId11" name="Check Box 7">
              <controlPr defaultSize="0" autoFill="0" autoLine="0" autoPict="0">
                <anchor moveWithCells="1">
                  <from>
                    <xdr:col>6</xdr:col>
                    <xdr:colOff>104775</xdr:colOff>
                    <xdr:row>26</xdr:row>
                    <xdr:rowOff>276225</xdr:rowOff>
                  </from>
                  <to>
                    <xdr:col>6</xdr:col>
                    <xdr:colOff>419100</xdr:colOff>
                    <xdr:row>28</xdr:row>
                    <xdr:rowOff>0</xdr:rowOff>
                  </to>
                </anchor>
              </controlPr>
            </control>
          </mc:Choice>
        </mc:AlternateContent>
        <mc:AlternateContent xmlns:mc="http://schemas.openxmlformats.org/markup-compatibility/2006">
          <mc:Choice Requires="x14">
            <control shapeId="12296" r:id="rId12" name="Check Box 8">
              <controlPr defaultSize="0" autoFill="0" autoLine="0" autoPict="0">
                <anchor moveWithCells="1">
                  <from>
                    <xdr:col>6</xdr:col>
                    <xdr:colOff>104775</xdr:colOff>
                    <xdr:row>27</xdr:row>
                    <xdr:rowOff>276225</xdr:rowOff>
                  </from>
                  <to>
                    <xdr:col>6</xdr:col>
                    <xdr:colOff>419100</xdr:colOff>
                    <xdr:row>29</xdr:row>
                    <xdr:rowOff>0</xdr:rowOff>
                  </to>
                </anchor>
              </controlPr>
            </control>
          </mc:Choice>
        </mc:AlternateContent>
        <mc:AlternateContent xmlns:mc="http://schemas.openxmlformats.org/markup-compatibility/2006">
          <mc:Choice Requires="x14">
            <control shapeId="12297" r:id="rId13" name="Check Box 9">
              <controlPr defaultSize="0" autoFill="0" autoLine="0" autoPict="0">
                <anchor moveWithCells="1">
                  <from>
                    <xdr:col>6</xdr:col>
                    <xdr:colOff>104775</xdr:colOff>
                    <xdr:row>28</xdr:row>
                    <xdr:rowOff>276225</xdr:rowOff>
                  </from>
                  <to>
                    <xdr:col>6</xdr:col>
                    <xdr:colOff>419100</xdr:colOff>
                    <xdr:row>30</xdr:row>
                    <xdr:rowOff>0</xdr:rowOff>
                  </to>
                </anchor>
              </controlPr>
            </control>
          </mc:Choice>
        </mc:AlternateContent>
        <mc:AlternateContent xmlns:mc="http://schemas.openxmlformats.org/markup-compatibility/2006">
          <mc:Choice Requires="x14">
            <control shapeId="12298" r:id="rId14" name="Check Box 10">
              <controlPr defaultSize="0" autoFill="0" autoLine="0" autoPict="0">
                <anchor moveWithCells="1">
                  <from>
                    <xdr:col>6</xdr:col>
                    <xdr:colOff>104775</xdr:colOff>
                    <xdr:row>29</xdr:row>
                    <xdr:rowOff>266700</xdr:rowOff>
                  </from>
                  <to>
                    <xdr:col>6</xdr:col>
                    <xdr:colOff>419100</xdr:colOff>
                    <xdr:row>30</xdr:row>
                    <xdr:rowOff>276225</xdr:rowOff>
                  </to>
                </anchor>
              </controlPr>
            </control>
          </mc:Choice>
        </mc:AlternateContent>
        <mc:AlternateContent xmlns:mc="http://schemas.openxmlformats.org/markup-compatibility/2006">
          <mc:Choice Requires="x14">
            <control shapeId="12299" r:id="rId15" name="Check Box 11">
              <controlPr defaultSize="0" autoFill="0" autoLine="0" autoPict="0">
                <anchor moveWithCells="1">
                  <from>
                    <xdr:col>6</xdr:col>
                    <xdr:colOff>114300</xdr:colOff>
                    <xdr:row>30</xdr:row>
                    <xdr:rowOff>276225</xdr:rowOff>
                  </from>
                  <to>
                    <xdr:col>6</xdr:col>
                    <xdr:colOff>428625</xdr:colOff>
                    <xdr:row>32</xdr:row>
                    <xdr:rowOff>0</xdr:rowOff>
                  </to>
                </anchor>
              </controlPr>
            </control>
          </mc:Choice>
        </mc:AlternateContent>
        <mc:AlternateContent xmlns:mc="http://schemas.openxmlformats.org/markup-compatibility/2006">
          <mc:Choice Requires="x14">
            <control shapeId="12300" r:id="rId16" name="Check Box 12">
              <controlPr defaultSize="0" autoFill="0" autoLine="0" autoPict="0">
                <anchor moveWithCells="1">
                  <from>
                    <xdr:col>6</xdr:col>
                    <xdr:colOff>123825</xdr:colOff>
                    <xdr:row>31</xdr:row>
                    <xdr:rowOff>276225</xdr:rowOff>
                  </from>
                  <to>
                    <xdr:col>6</xdr:col>
                    <xdr:colOff>438150</xdr:colOff>
                    <xdr:row>33</xdr:row>
                    <xdr:rowOff>0</xdr:rowOff>
                  </to>
                </anchor>
              </controlPr>
            </control>
          </mc:Choice>
        </mc:AlternateContent>
        <mc:AlternateContent xmlns:mc="http://schemas.openxmlformats.org/markup-compatibility/2006">
          <mc:Choice Requires="x14">
            <control shapeId="12301" r:id="rId17" name="Check Box 13">
              <controlPr defaultSize="0" autoFill="0" autoLine="0" autoPict="0">
                <anchor moveWithCells="1">
                  <from>
                    <xdr:col>6</xdr:col>
                    <xdr:colOff>123825</xdr:colOff>
                    <xdr:row>32</xdr:row>
                    <xdr:rowOff>276225</xdr:rowOff>
                  </from>
                  <to>
                    <xdr:col>6</xdr:col>
                    <xdr:colOff>438150</xdr:colOff>
                    <xdr:row>34</xdr:row>
                    <xdr:rowOff>0</xdr:rowOff>
                  </to>
                </anchor>
              </controlPr>
            </control>
          </mc:Choice>
        </mc:AlternateContent>
        <mc:AlternateContent xmlns:mc="http://schemas.openxmlformats.org/markup-compatibility/2006">
          <mc:Choice Requires="x14">
            <control shapeId="12302" r:id="rId18" name="Check Box 14">
              <controlPr defaultSize="0" autoFill="0" autoLine="0" autoPict="0">
                <anchor moveWithCells="1">
                  <from>
                    <xdr:col>6</xdr:col>
                    <xdr:colOff>123825</xdr:colOff>
                    <xdr:row>33</xdr:row>
                    <xdr:rowOff>276225</xdr:rowOff>
                  </from>
                  <to>
                    <xdr:col>6</xdr:col>
                    <xdr:colOff>438150</xdr:colOff>
                    <xdr:row>35</xdr:row>
                    <xdr:rowOff>0</xdr:rowOff>
                  </to>
                </anchor>
              </controlPr>
            </control>
          </mc:Choice>
        </mc:AlternateContent>
        <mc:AlternateContent xmlns:mc="http://schemas.openxmlformats.org/markup-compatibility/2006">
          <mc:Choice Requires="x14">
            <control shapeId="12303" r:id="rId19" name="Check Box 15">
              <controlPr defaultSize="0" autoFill="0" autoLine="0" autoPict="0">
                <anchor moveWithCells="1">
                  <from>
                    <xdr:col>6</xdr:col>
                    <xdr:colOff>123825</xdr:colOff>
                    <xdr:row>34</xdr:row>
                    <xdr:rowOff>276225</xdr:rowOff>
                  </from>
                  <to>
                    <xdr:col>6</xdr:col>
                    <xdr:colOff>438150</xdr:colOff>
                    <xdr:row>36</xdr:row>
                    <xdr:rowOff>0</xdr:rowOff>
                  </to>
                </anchor>
              </controlPr>
            </control>
          </mc:Choice>
        </mc:AlternateContent>
        <mc:AlternateContent xmlns:mc="http://schemas.openxmlformats.org/markup-compatibility/2006">
          <mc:Choice Requires="x14">
            <control shapeId="12304" r:id="rId20" name="Check Box 16">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5" r:id="rId21" name="Check Box 17">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6" r:id="rId22" name="Check Box 18">
              <controlPr defaultSize="0" autoFill="0" autoLine="0" autoPict="0">
                <anchor moveWithCells="1">
                  <from>
                    <xdr:col>6</xdr:col>
                    <xdr:colOff>123825</xdr:colOff>
                    <xdr:row>36</xdr:row>
                    <xdr:rowOff>0</xdr:rowOff>
                  </from>
                  <to>
                    <xdr:col>6</xdr:col>
                    <xdr:colOff>438150</xdr:colOff>
                    <xdr:row>37</xdr:row>
                    <xdr:rowOff>9525</xdr:rowOff>
                  </to>
                </anchor>
              </controlPr>
            </control>
          </mc:Choice>
        </mc:AlternateContent>
        <mc:AlternateContent xmlns:mc="http://schemas.openxmlformats.org/markup-compatibility/2006">
          <mc:Choice Requires="x14">
            <control shapeId="12307" r:id="rId23" name="Check Box 19">
              <controlPr defaultSize="0" autoFill="0" autoLine="0" autoPict="0">
                <anchor moveWithCells="1">
                  <from>
                    <xdr:col>6</xdr:col>
                    <xdr:colOff>123825</xdr:colOff>
                    <xdr:row>37</xdr:row>
                    <xdr:rowOff>276225</xdr:rowOff>
                  </from>
                  <to>
                    <xdr:col>6</xdr:col>
                    <xdr:colOff>438150</xdr:colOff>
                    <xdr:row>39</xdr:row>
                    <xdr:rowOff>0</xdr:rowOff>
                  </to>
                </anchor>
              </controlPr>
            </control>
          </mc:Choice>
        </mc:AlternateContent>
        <mc:AlternateContent xmlns:mc="http://schemas.openxmlformats.org/markup-compatibility/2006">
          <mc:Choice Requires="x14">
            <control shapeId="12308" r:id="rId24" name="Check Box 20">
              <controlPr defaultSize="0" autoFill="0" autoLine="0" autoPict="0">
                <anchor moveWithCells="1">
                  <from>
                    <xdr:col>6</xdr:col>
                    <xdr:colOff>133350</xdr:colOff>
                    <xdr:row>36</xdr:row>
                    <xdr:rowOff>276225</xdr:rowOff>
                  </from>
                  <to>
                    <xdr:col>6</xdr:col>
                    <xdr:colOff>447675</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CDC9-4589-40B2-8157-56158DC6EF1A}">
  <sheetPr>
    <pageSetUpPr fitToPage="1"/>
  </sheetPr>
  <dimension ref="A1:AI30"/>
  <sheetViews>
    <sheetView workbookViewId="0">
      <selection activeCell="M1" sqref="M1"/>
    </sheetView>
  </sheetViews>
  <sheetFormatPr defaultRowHeight="18.75"/>
  <cols>
    <col min="1" max="1" width="4.375" style="51" customWidth="1"/>
    <col min="2" max="2" width="21.75" style="51" customWidth="1"/>
    <col min="3" max="3" width="22.5" style="51" bestFit="1" customWidth="1"/>
    <col min="4" max="4" width="8.875" style="51" customWidth="1"/>
    <col min="5" max="5" width="4.75" style="51" customWidth="1"/>
    <col min="6" max="8" width="8.5" style="51" customWidth="1"/>
    <col min="9" max="9" width="23.125" style="51" customWidth="1"/>
    <col min="10" max="10" width="8.5" style="51" customWidth="1"/>
    <col min="11" max="35" width="9" style="51"/>
  </cols>
  <sheetData>
    <row r="1" spans="1:35" ht="25.5">
      <c r="A1" s="434" t="s">
        <v>496</v>
      </c>
      <c r="B1" s="435"/>
      <c r="C1" s="435"/>
      <c r="D1" s="435"/>
      <c r="E1" s="435"/>
      <c r="F1" s="435"/>
      <c r="G1" s="435"/>
      <c r="H1" s="435"/>
      <c r="I1" s="435"/>
      <c r="J1" s="435"/>
      <c r="K1" s="435"/>
    </row>
    <row r="2" spans="1:35" ht="9" customHeight="1">
      <c r="A2" s="3"/>
      <c r="B2" s="3"/>
      <c r="C2" s="3"/>
      <c r="D2" s="3"/>
      <c r="E2" s="3"/>
      <c r="F2" s="3"/>
      <c r="G2" s="3"/>
      <c r="H2" s="3"/>
      <c r="I2" s="3"/>
      <c r="J2" s="3"/>
      <c r="K2" s="3"/>
    </row>
    <row r="3" spans="1:35">
      <c r="A3" s="3"/>
      <c r="B3" s="3"/>
      <c r="C3" s="3"/>
      <c r="D3" s="3"/>
      <c r="E3" s="3"/>
      <c r="F3" s="3"/>
      <c r="G3" s="3"/>
      <c r="H3" s="436" t="s">
        <v>366</v>
      </c>
      <c r="I3" s="437"/>
      <c r="J3" s="437"/>
      <c r="K3" s="437"/>
    </row>
    <row r="4" spans="1:35" ht="16.5" customHeight="1">
      <c r="A4" s="3" t="s">
        <v>368</v>
      </c>
      <c r="B4" s="3"/>
      <c r="C4" s="3"/>
      <c r="D4" s="3"/>
      <c r="E4" s="3"/>
      <c r="F4" s="3"/>
      <c r="G4" s="3"/>
      <c r="H4" s="3"/>
      <c r="I4" s="3"/>
      <c r="J4" s="3"/>
      <c r="K4" s="3"/>
    </row>
    <row r="5" spans="1:35" ht="16.5" customHeight="1">
      <c r="A5" s="438" t="s">
        <v>42</v>
      </c>
      <c r="B5" s="440" t="s">
        <v>367</v>
      </c>
      <c r="C5" s="440" t="s">
        <v>497</v>
      </c>
      <c r="D5" s="440" t="s">
        <v>498</v>
      </c>
      <c r="E5" s="438" t="s">
        <v>369</v>
      </c>
      <c r="F5" s="441" t="s">
        <v>499</v>
      </c>
      <c r="G5" s="201"/>
      <c r="H5" s="201"/>
      <c r="I5" s="201"/>
      <c r="J5" s="202"/>
      <c r="K5" s="438" t="s">
        <v>16</v>
      </c>
    </row>
    <row r="6" spans="1:35" ht="12" customHeight="1">
      <c r="A6" s="439"/>
      <c r="B6" s="439"/>
      <c r="C6" s="439"/>
      <c r="D6" s="439"/>
      <c r="E6" s="439"/>
      <c r="F6" s="203"/>
      <c r="G6" s="204"/>
      <c r="H6" s="204"/>
      <c r="I6" s="204"/>
      <c r="J6" s="205"/>
      <c r="K6" s="439"/>
    </row>
    <row r="7" spans="1:35" ht="32.25" customHeight="1">
      <c r="A7" s="7">
        <v>1</v>
      </c>
      <c r="B7" s="104" t="s">
        <v>370</v>
      </c>
      <c r="C7" s="169" t="s">
        <v>500</v>
      </c>
      <c r="D7" s="170">
        <v>108000</v>
      </c>
      <c r="E7" s="105">
        <v>1</v>
      </c>
      <c r="F7" s="444" t="s">
        <v>501</v>
      </c>
      <c r="G7" s="445"/>
      <c r="H7" s="445"/>
      <c r="I7" s="445"/>
      <c r="J7" s="446"/>
      <c r="K7" s="6"/>
    </row>
    <row r="8" spans="1:35" ht="32.25" customHeight="1">
      <c r="A8" s="7">
        <v>2</v>
      </c>
      <c r="B8" s="104" t="s">
        <v>502</v>
      </c>
      <c r="C8" s="105" t="s">
        <v>503</v>
      </c>
      <c r="D8" s="170">
        <v>87500</v>
      </c>
      <c r="E8" s="105">
        <v>1</v>
      </c>
      <c r="F8" s="447" t="s">
        <v>504</v>
      </c>
      <c r="G8" s="448"/>
      <c r="H8" s="448"/>
      <c r="I8" s="448"/>
      <c r="J8" s="449"/>
      <c r="K8" s="6"/>
    </row>
    <row r="9" spans="1:35" ht="32.25" customHeight="1">
      <c r="A9" s="7">
        <v>3</v>
      </c>
      <c r="B9" s="104"/>
      <c r="C9" s="105"/>
      <c r="D9" s="171"/>
      <c r="E9" s="105"/>
      <c r="F9" s="447"/>
      <c r="G9" s="448"/>
      <c r="H9" s="448"/>
      <c r="I9" s="448"/>
      <c r="J9" s="449"/>
      <c r="K9" s="6"/>
    </row>
    <row r="10" spans="1:35" ht="32.25" customHeight="1">
      <c r="A10" s="7">
        <v>4</v>
      </c>
      <c r="B10" s="104"/>
      <c r="C10" s="169"/>
      <c r="D10" s="105"/>
      <c r="E10" s="105"/>
      <c r="F10" s="447"/>
      <c r="G10" s="448"/>
      <c r="H10" s="448"/>
      <c r="I10" s="448"/>
      <c r="J10" s="449"/>
      <c r="K10" s="6"/>
    </row>
    <row r="11" spans="1:35" ht="27.75" customHeight="1">
      <c r="A11" s="7">
        <v>5</v>
      </c>
      <c r="B11" s="104"/>
      <c r="C11" s="105"/>
      <c r="D11" s="105"/>
      <c r="E11" s="105"/>
      <c r="F11" s="447"/>
      <c r="G11" s="448"/>
      <c r="H11" s="448"/>
      <c r="I11" s="448"/>
      <c r="J11" s="449"/>
      <c r="K11" s="6"/>
    </row>
    <row r="12" spans="1:35" ht="9.75" customHeight="1">
      <c r="A12" s="3"/>
      <c r="B12" s="4"/>
      <c r="C12" s="4"/>
      <c r="D12" s="4"/>
      <c r="E12" s="3"/>
      <c r="F12" s="3"/>
      <c r="G12" s="3"/>
      <c r="H12" s="3"/>
      <c r="I12" s="3"/>
      <c r="J12" s="3"/>
      <c r="K12" s="3"/>
      <c r="L12" s="3"/>
      <c r="M12" s="3"/>
      <c r="AD12"/>
      <c r="AE12"/>
      <c r="AF12"/>
      <c r="AG12"/>
      <c r="AH12"/>
      <c r="AI12"/>
    </row>
    <row r="13" spans="1:35" ht="16.5" customHeight="1">
      <c r="A13" s="106" t="s">
        <v>371</v>
      </c>
      <c r="B13" s="450" t="s">
        <v>505</v>
      </c>
      <c r="C13" s="451"/>
      <c r="D13" s="451"/>
      <c r="E13" s="451"/>
      <c r="F13" s="451"/>
      <c r="G13" s="451"/>
      <c r="H13" s="451"/>
      <c r="I13" s="451"/>
      <c r="J13" s="451"/>
      <c r="K13" s="451"/>
    </row>
    <row r="14" spans="1:35" ht="16.5" customHeight="1">
      <c r="A14" s="106" t="s">
        <v>372</v>
      </c>
      <c r="B14" s="442" t="s">
        <v>506</v>
      </c>
      <c r="C14" s="452"/>
      <c r="D14" s="452"/>
      <c r="E14" s="452"/>
      <c r="F14" s="452"/>
      <c r="G14" s="452"/>
      <c r="H14" s="452"/>
      <c r="I14" s="452"/>
      <c r="J14" s="452"/>
      <c r="K14" s="452"/>
    </row>
    <row r="15" spans="1:35" ht="16.5" customHeight="1">
      <c r="A15" s="106" t="s">
        <v>373</v>
      </c>
      <c r="B15" s="442" t="s">
        <v>507</v>
      </c>
      <c r="C15" s="443"/>
      <c r="D15" s="443"/>
      <c r="E15" s="443"/>
      <c r="F15" s="443"/>
      <c r="G15" s="443"/>
      <c r="H15" s="443"/>
      <c r="I15" s="443"/>
      <c r="J15" s="443"/>
      <c r="K15" s="443"/>
    </row>
    <row r="16" spans="1:35" ht="16.5" customHeight="1">
      <c r="A16" s="106" t="s">
        <v>376</v>
      </c>
      <c r="B16" s="442" t="s">
        <v>508</v>
      </c>
      <c r="C16" s="443"/>
      <c r="D16" s="443"/>
      <c r="E16" s="443"/>
      <c r="F16" s="443"/>
      <c r="G16" s="443"/>
      <c r="H16" s="443"/>
      <c r="I16" s="443"/>
      <c r="J16" s="443"/>
      <c r="K16" s="443"/>
    </row>
    <row r="17" spans="1:35" ht="16.5" customHeight="1">
      <c r="A17" s="106" t="s">
        <v>509</v>
      </c>
      <c r="B17" s="442" t="s">
        <v>510</v>
      </c>
      <c r="C17" s="443"/>
      <c r="D17" s="443"/>
      <c r="E17" s="443"/>
      <c r="F17" s="443"/>
      <c r="G17" s="443"/>
      <c r="H17" s="443"/>
      <c r="I17" s="443"/>
      <c r="J17" s="443"/>
      <c r="K17" s="443"/>
    </row>
    <row r="18" spans="1:35" ht="16.5" customHeight="1">
      <c r="A18" s="106" t="s">
        <v>511</v>
      </c>
      <c r="B18" s="442" t="s">
        <v>374</v>
      </c>
      <c r="C18" s="442"/>
      <c r="D18" s="442"/>
      <c r="E18" s="442"/>
      <c r="F18" s="442"/>
      <c r="G18" s="442"/>
      <c r="H18" s="442"/>
      <c r="I18" s="442"/>
      <c r="J18" s="442"/>
      <c r="K18" s="442"/>
    </row>
    <row r="19" spans="1:35" ht="16.5" customHeight="1">
      <c r="A19" s="106"/>
      <c r="B19" s="442" t="s">
        <v>375</v>
      </c>
      <c r="C19" s="443"/>
      <c r="D19" s="443"/>
      <c r="E19" s="443"/>
      <c r="F19" s="443"/>
      <c r="G19" s="443"/>
      <c r="H19" s="443"/>
      <c r="I19" s="443"/>
      <c r="J19" s="443"/>
      <c r="K19" s="443"/>
    </row>
    <row r="20" spans="1:35" ht="9" customHeight="1">
      <c r="A20" s="3"/>
      <c r="B20" s="3"/>
      <c r="C20" s="3"/>
      <c r="D20" s="3"/>
      <c r="E20" s="3"/>
      <c r="F20" s="3"/>
      <c r="G20" s="3"/>
      <c r="H20" s="3"/>
      <c r="I20" s="3"/>
      <c r="J20" s="3"/>
      <c r="K20" s="3"/>
    </row>
    <row r="21" spans="1:35" ht="16.5" customHeight="1">
      <c r="A21" s="3" t="s">
        <v>512</v>
      </c>
      <c r="B21" s="3"/>
      <c r="C21" s="3"/>
      <c r="D21" s="3"/>
      <c r="E21" s="3"/>
      <c r="F21" s="3"/>
      <c r="G21" s="3"/>
      <c r="H21" s="3"/>
      <c r="I21" s="3"/>
      <c r="J21" s="3"/>
      <c r="K21" s="3"/>
    </row>
    <row r="22" spans="1:35" ht="36.75" customHeight="1">
      <c r="A22" s="5">
        <v>1</v>
      </c>
      <c r="B22" s="453" t="s">
        <v>513</v>
      </c>
      <c r="C22" s="443"/>
      <c r="D22" s="443"/>
      <c r="E22" s="443"/>
      <c r="F22" s="443"/>
      <c r="G22" s="443"/>
      <c r="H22" s="443"/>
      <c r="I22" s="443"/>
      <c r="J22" s="443"/>
      <c r="K22" s="172"/>
      <c r="M22"/>
      <c r="N22"/>
      <c r="O22"/>
      <c r="P22"/>
      <c r="Q22"/>
      <c r="R22"/>
      <c r="S22"/>
      <c r="T22"/>
      <c r="U22"/>
      <c r="V22"/>
      <c r="W22"/>
      <c r="X22"/>
      <c r="Y22"/>
      <c r="Z22"/>
      <c r="AA22"/>
      <c r="AB22"/>
      <c r="AC22"/>
      <c r="AD22"/>
      <c r="AE22"/>
      <c r="AF22"/>
      <c r="AG22"/>
      <c r="AH22"/>
      <c r="AI22"/>
    </row>
    <row r="23" spans="1:35" ht="20.25" customHeight="1">
      <c r="A23" s="5">
        <v>2</v>
      </c>
      <c r="B23" s="196" t="s">
        <v>514</v>
      </c>
      <c r="C23" s="197"/>
      <c r="D23" s="197"/>
      <c r="E23" s="197"/>
      <c r="F23" s="197"/>
      <c r="G23" s="197"/>
      <c r="H23" s="197"/>
      <c r="I23" s="197"/>
      <c r="J23" s="197"/>
      <c r="K23" s="172"/>
      <c r="M23"/>
      <c r="N23"/>
      <c r="O23"/>
      <c r="P23"/>
      <c r="Q23"/>
      <c r="R23"/>
      <c r="S23"/>
      <c r="T23"/>
      <c r="U23"/>
      <c r="V23"/>
      <c r="W23"/>
      <c r="X23"/>
      <c r="Y23"/>
      <c r="Z23"/>
      <c r="AA23"/>
      <c r="AB23"/>
      <c r="AC23"/>
      <c r="AD23"/>
      <c r="AE23"/>
      <c r="AF23"/>
      <c r="AG23"/>
      <c r="AH23"/>
      <c r="AI23"/>
    </row>
    <row r="24" spans="1:35" ht="20.25" customHeight="1">
      <c r="A24" s="5">
        <v>3</v>
      </c>
      <c r="B24" s="196" t="s">
        <v>515</v>
      </c>
      <c r="C24" s="197"/>
      <c r="D24" s="197"/>
      <c r="E24" s="197"/>
      <c r="F24" s="197"/>
      <c r="G24" s="197"/>
      <c r="H24" s="197"/>
      <c r="I24" s="197"/>
      <c r="J24" s="197"/>
      <c r="K24" s="172"/>
      <c r="M24"/>
      <c r="N24"/>
      <c r="O24"/>
      <c r="P24"/>
      <c r="Q24"/>
      <c r="R24"/>
      <c r="S24"/>
      <c r="T24"/>
      <c r="U24"/>
      <c r="V24"/>
      <c r="W24"/>
      <c r="X24"/>
      <c r="Y24"/>
      <c r="Z24"/>
      <c r="AA24"/>
      <c r="AB24"/>
      <c r="AC24"/>
      <c r="AD24"/>
      <c r="AE24"/>
      <c r="AF24"/>
      <c r="AG24"/>
      <c r="AH24"/>
      <c r="AI24"/>
    </row>
    <row r="25" spans="1:35" ht="20.25" customHeight="1">
      <c r="A25" s="5">
        <v>4</v>
      </c>
      <c r="B25" s="196" t="s">
        <v>516</v>
      </c>
      <c r="C25" s="197"/>
      <c r="D25" s="197"/>
      <c r="E25" s="197"/>
      <c r="F25" s="197"/>
      <c r="G25" s="197"/>
      <c r="H25" s="197"/>
      <c r="I25" s="197"/>
      <c r="J25" s="197"/>
      <c r="K25" s="172"/>
      <c r="M25"/>
      <c r="N25"/>
      <c r="O25"/>
      <c r="P25"/>
      <c r="Q25"/>
      <c r="R25"/>
      <c r="S25"/>
      <c r="T25"/>
      <c r="U25"/>
      <c r="V25"/>
      <c r="W25"/>
      <c r="X25"/>
      <c r="Y25"/>
      <c r="Z25"/>
      <c r="AA25"/>
      <c r="AB25"/>
      <c r="AC25"/>
      <c r="AD25"/>
      <c r="AE25"/>
      <c r="AF25"/>
      <c r="AG25"/>
      <c r="AH25"/>
      <c r="AI25"/>
    </row>
    <row r="26" spans="1:35" ht="20.25" customHeight="1">
      <c r="A26" s="5">
        <v>5</v>
      </c>
      <c r="B26" s="196" t="s">
        <v>517</v>
      </c>
      <c r="C26" s="197"/>
      <c r="D26" s="197"/>
      <c r="E26" s="197"/>
      <c r="F26" s="197"/>
      <c r="G26" s="197"/>
      <c r="H26" s="197"/>
      <c r="I26" s="197"/>
      <c r="J26" s="197"/>
      <c r="K26" s="172"/>
      <c r="M26"/>
      <c r="N26"/>
      <c r="O26"/>
      <c r="P26"/>
      <c r="Q26"/>
      <c r="R26"/>
      <c r="S26"/>
      <c r="T26"/>
      <c r="U26"/>
      <c r="V26"/>
      <c r="W26"/>
      <c r="X26"/>
      <c r="Y26"/>
      <c r="Z26"/>
      <c r="AA26"/>
      <c r="AB26"/>
      <c r="AC26"/>
      <c r="AD26"/>
      <c r="AE26"/>
      <c r="AF26"/>
      <c r="AG26"/>
      <c r="AH26"/>
      <c r="AI26"/>
    </row>
    <row r="27" spans="1:35" ht="16.5" customHeight="1">
      <c r="A27" s="3"/>
      <c r="B27" s="3"/>
      <c r="C27" s="3"/>
      <c r="D27" s="3"/>
      <c r="E27" s="3"/>
      <c r="F27" s="3"/>
      <c r="G27" s="3"/>
      <c r="H27" s="3"/>
      <c r="I27" s="3"/>
      <c r="J27" s="3"/>
      <c r="K27" s="3"/>
      <c r="M27"/>
      <c r="N27"/>
      <c r="O27"/>
      <c r="P27"/>
      <c r="Q27"/>
      <c r="R27"/>
      <c r="S27"/>
      <c r="T27"/>
      <c r="U27"/>
      <c r="V27"/>
      <c r="W27"/>
      <c r="X27"/>
      <c r="Y27"/>
      <c r="Z27"/>
      <c r="AA27"/>
      <c r="AB27"/>
      <c r="AC27"/>
      <c r="AD27"/>
      <c r="AE27"/>
      <c r="AF27"/>
      <c r="AG27"/>
      <c r="AH27"/>
      <c r="AI27"/>
    </row>
    <row r="28" spans="1:35" ht="16.5" customHeight="1">
      <c r="A28" s="3"/>
      <c r="B28" s="3"/>
      <c r="C28" s="3"/>
      <c r="D28" s="3"/>
      <c r="E28" s="3"/>
      <c r="F28" s="3"/>
      <c r="G28" s="3"/>
      <c r="H28" s="3"/>
      <c r="I28" s="3"/>
      <c r="J28" s="3"/>
      <c r="K28" s="3"/>
      <c r="M28"/>
      <c r="N28"/>
      <c r="O28"/>
      <c r="P28"/>
      <c r="Q28"/>
      <c r="R28"/>
      <c r="S28"/>
      <c r="T28"/>
      <c r="U28"/>
      <c r="V28"/>
      <c r="W28"/>
      <c r="X28"/>
      <c r="Y28"/>
      <c r="Z28"/>
      <c r="AA28"/>
      <c r="AB28"/>
      <c r="AC28"/>
      <c r="AD28"/>
      <c r="AE28"/>
      <c r="AF28"/>
      <c r="AG28"/>
      <c r="AH28"/>
      <c r="AI28"/>
    </row>
    <row r="29" spans="1:35" ht="16.5" customHeight="1">
      <c r="A29" s="3"/>
      <c r="B29" s="3"/>
      <c r="C29" s="3"/>
      <c r="D29" s="3"/>
      <c r="E29" s="3"/>
      <c r="F29" s="3"/>
      <c r="G29" s="3"/>
      <c r="H29" s="3"/>
      <c r="I29" s="3"/>
      <c r="J29" s="3"/>
      <c r="K29" s="3"/>
      <c r="M29"/>
      <c r="N29"/>
      <c r="O29"/>
      <c r="P29"/>
      <c r="Q29"/>
      <c r="R29"/>
      <c r="S29"/>
      <c r="T29"/>
      <c r="U29"/>
      <c r="V29"/>
      <c r="W29"/>
      <c r="X29"/>
      <c r="Y29"/>
      <c r="Z29"/>
      <c r="AA29"/>
      <c r="AB29"/>
      <c r="AC29"/>
      <c r="AD29"/>
      <c r="AE29"/>
      <c r="AF29"/>
      <c r="AG29"/>
      <c r="AH29"/>
      <c r="AI29"/>
    </row>
    <row r="30" spans="1:35" ht="16.5" customHeight="1">
      <c r="A30" s="3"/>
      <c r="B30" s="3"/>
      <c r="C30" s="3"/>
      <c r="D30" s="3"/>
      <c r="E30" s="3"/>
      <c r="F30" s="3"/>
      <c r="G30" s="3"/>
      <c r="H30" s="3"/>
      <c r="I30" s="3"/>
      <c r="J30" s="3"/>
      <c r="K30" s="3"/>
      <c r="M30"/>
      <c r="N30"/>
      <c r="O30"/>
      <c r="P30"/>
      <c r="Q30"/>
      <c r="R30"/>
      <c r="S30"/>
      <c r="T30"/>
      <c r="U30"/>
      <c r="V30"/>
      <c r="W30"/>
      <c r="X30"/>
      <c r="Y30"/>
      <c r="Z30"/>
      <c r="AA30"/>
      <c r="AB30"/>
      <c r="AC30"/>
      <c r="AD30"/>
      <c r="AE30"/>
      <c r="AF30"/>
      <c r="AG30"/>
      <c r="AH30"/>
      <c r="AI30"/>
    </row>
  </sheetData>
  <mergeCells count="26">
    <mergeCell ref="B22:J22"/>
    <mergeCell ref="B23:J23"/>
    <mergeCell ref="B24:J24"/>
    <mergeCell ref="B25:J25"/>
    <mergeCell ref="B26:J26"/>
    <mergeCell ref="B19:K19"/>
    <mergeCell ref="F7:J7"/>
    <mergeCell ref="F8:J8"/>
    <mergeCell ref="F9:J9"/>
    <mergeCell ref="F10:J10"/>
    <mergeCell ref="F11:J11"/>
    <mergeCell ref="B13:K13"/>
    <mergeCell ref="B14:K14"/>
    <mergeCell ref="B15:K15"/>
    <mergeCell ref="B16:K16"/>
    <mergeCell ref="B17:K17"/>
    <mergeCell ref="B18:K18"/>
    <mergeCell ref="A1:K1"/>
    <mergeCell ref="H3:K3"/>
    <mergeCell ref="A5:A6"/>
    <mergeCell ref="B5:B6"/>
    <mergeCell ref="C5:C6"/>
    <mergeCell ref="D5:D6"/>
    <mergeCell ref="E5:E6"/>
    <mergeCell ref="F5:J6"/>
    <mergeCell ref="K5:K6"/>
  </mergeCells>
  <phoneticPr fontId="1"/>
  <pageMargins left="0.70866141732283472" right="0.70866141732283472" top="0.74803149606299213" bottom="0.74803149606299213"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161925</xdr:colOff>
                    <xdr:row>21</xdr:row>
                    <xdr:rowOff>38100</xdr:rowOff>
                  </from>
                  <to>
                    <xdr:col>10</xdr:col>
                    <xdr:colOff>476250</xdr:colOff>
                    <xdr:row>21</xdr:row>
                    <xdr:rowOff>333375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171450</xdr:colOff>
                    <xdr:row>22</xdr:row>
                    <xdr:rowOff>123825</xdr:rowOff>
                  </from>
                  <to>
                    <xdr:col>10</xdr:col>
                    <xdr:colOff>485775</xdr:colOff>
                    <xdr:row>23</xdr:row>
                    <xdr:rowOff>161925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190500</xdr:colOff>
                    <xdr:row>23</xdr:row>
                    <xdr:rowOff>123825</xdr:rowOff>
                  </from>
                  <to>
                    <xdr:col>10</xdr:col>
                    <xdr:colOff>504825</xdr:colOff>
                    <xdr:row>24</xdr:row>
                    <xdr:rowOff>161925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190500</xdr:colOff>
                    <xdr:row>24</xdr:row>
                    <xdr:rowOff>123825</xdr:rowOff>
                  </from>
                  <to>
                    <xdr:col>10</xdr:col>
                    <xdr:colOff>504825</xdr:colOff>
                    <xdr:row>25</xdr:row>
                    <xdr:rowOff>161925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10</xdr:col>
                    <xdr:colOff>171450</xdr:colOff>
                    <xdr:row>21</xdr:row>
                    <xdr:rowOff>333375</xdr:rowOff>
                  </from>
                  <to>
                    <xdr:col>10</xdr:col>
                    <xdr:colOff>485775</xdr:colOff>
                    <xdr:row>22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03B0-84A9-4749-A4C0-AF2A292C6C97}">
  <dimension ref="A1:E31"/>
  <sheetViews>
    <sheetView view="pageBreakPreview" zoomScaleNormal="100" zoomScaleSheetLayoutView="100" workbookViewId="0">
      <selection activeCell="G3" sqref="G3:G4"/>
    </sheetView>
  </sheetViews>
  <sheetFormatPr defaultRowHeight="18.75"/>
  <cols>
    <col min="1" max="1" width="24.75" style="1" customWidth="1"/>
    <col min="2" max="2" width="14.5" style="1" customWidth="1"/>
    <col min="3" max="3" width="21.125" style="1" customWidth="1"/>
    <col min="4" max="4" width="1.75" style="1" customWidth="1"/>
    <col min="5" max="5" width="14.5" style="1" customWidth="1"/>
  </cols>
  <sheetData>
    <row r="1" spans="1:5" ht="20.25" customHeight="1">
      <c r="A1" s="457" t="s">
        <v>568</v>
      </c>
      <c r="B1" s="457"/>
      <c r="C1" s="457"/>
      <c r="D1" s="457"/>
      <c r="E1" s="457"/>
    </row>
    <row r="2" spans="1:5" ht="12" customHeight="1">
      <c r="A2" s="174"/>
      <c r="B2" s="174"/>
      <c r="C2" s="174"/>
      <c r="D2" s="174"/>
      <c r="E2" s="174"/>
    </row>
    <row r="3" spans="1:5">
      <c r="A3" s="175" t="s">
        <v>123</v>
      </c>
      <c r="B3" s="175"/>
      <c r="C3" s="175"/>
      <c r="D3" s="175"/>
      <c r="E3" s="175"/>
    </row>
    <row r="4" spans="1:5" ht="12" customHeight="1">
      <c r="A4" s="175"/>
      <c r="B4" s="175"/>
      <c r="C4" s="175"/>
      <c r="D4" s="175"/>
      <c r="E4" s="175"/>
    </row>
    <row r="5" spans="1:5">
      <c r="A5" s="175" t="s">
        <v>567</v>
      </c>
      <c r="B5" s="175"/>
      <c r="C5" s="175"/>
      <c r="D5" s="175"/>
      <c r="E5" s="176" t="s">
        <v>552</v>
      </c>
    </row>
    <row r="6" spans="1:5" ht="5.25" customHeight="1">
      <c r="A6" s="175"/>
      <c r="B6" s="175"/>
      <c r="C6" s="175"/>
      <c r="D6" s="175"/>
      <c r="E6" s="176"/>
    </row>
    <row r="7" spans="1:5">
      <c r="A7" s="458" t="s">
        <v>569</v>
      </c>
      <c r="B7" s="458"/>
      <c r="C7" s="178">
        <v>9</v>
      </c>
      <c r="D7" s="179"/>
      <c r="E7" s="180" t="s">
        <v>418</v>
      </c>
    </row>
    <row r="8" spans="1:5">
      <c r="A8" s="458" t="s">
        <v>419</v>
      </c>
      <c r="B8" s="458"/>
      <c r="C8" s="181">
        <v>5</v>
      </c>
      <c r="D8" s="182"/>
      <c r="E8" s="183" t="s">
        <v>418</v>
      </c>
    </row>
    <row r="9" spans="1:5" ht="12" customHeight="1">
      <c r="A9" s="175"/>
      <c r="B9" s="175"/>
      <c r="C9" s="175"/>
      <c r="D9" s="175"/>
      <c r="E9" s="176"/>
    </row>
    <row r="10" spans="1:5">
      <c r="A10" s="175" t="s">
        <v>420</v>
      </c>
      <c r="B10" s="175"/>
      <c r="C10" s="175"/>
      <c r="D10" s="175"/>
      <c r="E10" s="176"/>
    </row>
    <row r="11" spans="1:5" ht="5.25" customHeight="1">
      <c r="A11" s="175"/>
      <c r="B11" s="175"/>
      <c r="C11" s="175"/>
      <c r="D11" s="175"/>
      <c r="E11" s="176"/>
    </row>
    <row r="12" spans="1:5">
      <c r="A12" s="184" t="s">
        <v>421</v>
      </c>
      <c r="B12" s="184" t="s">
        <v>422</v>
      </c>
      <c r="C12" s="184" t="s">
        <v>553</v>
      </c>
      <c r="D12" s="454" t="s">
        <v>423</v>
      </c>
      <c r="E12" s="456"/>
    </row>
    <row r="13" spans="1:5">
      <c r="A13" s="177" t="s">
        <v>424</v>
      </c>
      <c r="B13" s="184">
        <v>1</v>
      </c>
      <c r="C13" s="184">
        <v>1</v>
      </c>
      <c r="D13" s="454">
        <f>+IF(C13&gt;0,+C13+B13,IF(B13&gt;0,+C13+B13," "))</f>
        <v>2</v>
      </c>
      <c r="E13" s="455"/>
    </row>
    <row r="14" spans="1:5">
      <c r="A14" s="185" t="s">
        <v>425</v>
      </c>
      <c r="B14" s="184">
        <v>2</v>
      </c>
      <c r="C14" s="184">
        <v>1</v>
      </c>
      <c r="D14" s="454">
        <f t="shared" ref="D14:D18" si="0">+IF(C14&gt;0,+C14+B14,IF(B14&gt;0,+C14+B14," "))</f>
        <v>3</v>
      </c>
      <c r="E14" s="455"/>
    </row>
    <row r="15" spans="1:5">
      <c r="A15" s="104" t="s">
        <v>301</v>
      </c>
      <c r="B15" s="184">
        <v>1</v>
      </c>
      <c r="C15" s="184"/>
      <c r="D15" s="454">
        <f t="shared" si="0"/>
        <v>1</v>
      </c>
      <c r="E15" s="455"/>
    </row>
    <row r="16" spans="1:5">
      <c r="A16" s="104" t="s">
        <v>304</v>
      </c>
      <c r="B16" s="184">
        <v>1</v>
      </c>
      <c r="C16" s="184"/>
      <c r="D16" s="454">
        <f t="shared" si="0"/>
        <v>1</v>
      </c>
      <c r="E16" s="455"/>
    </row>
    <row r="17" spans="1:5">
      <c r="A17" s="104"/>
      <c r="B17" s="184"/>
      <c r="C17" s="184"/>
      <c r="D17" s="454" t="str">
        <f t="shared" si="0"/>
        <v xml:space="preserve"> </v>
      </c>
      <c r="E17" s="455"/>
    </row>
    <row r="18" spans="1:5">
      <c r="A18" s="185"/>
      <c r="B18" s="184"/>
      <c r="C18" s="184"/>
      <c r="D18" s="454" t="str">
        <f t="shared" si="0"/>
        <v xml:space="preserve"> </v>
      </c>
      <c r="E18" s="455"/>
    </row>
    <row r="19" spans="1:5" ht="12" customHeight="1">
      <c r="A19" s="186"/>
      <c r="B19" s="175"/>
      <c r="C19" s="175"/>
      <c r="D19" s="175"/>
      <c r="E19" s="175"/>
    </row>
    <row r="20" spans="1:5">
      <c r="A20" s="175" t="s">
        <v>426</v>
      </c>
      <c r="B20" s="175"/>
      <c r="C20" s="175"/>
      <c r="D20" s="175"/>
      <c r="E20" s="175"/>
    </row>
    <row r="21" spans="1:5" ht="5.25" customHeight="1">
      <c r="A21" s="175"/>
      <c r="B21" s="175"/>
      <c r="C21" s="175"/>
      <c r="D21" s="175"/>
      <c r="E21" s="176"/>
    </row>
    <row r="22" spans="1:5">
      <c r="A22" s="187" t="s">
        <v>427</v>
      </c>
      <c r="B22" s="187" t="s">
        <v>428</v>
      </c>
      <c r="C22" s="184" t="s">
        <v>553</v>
      </c>
      <c r="D22" s="454" t="s">
        <v>423</v>
      </c>
      <c r="E22" s="456"/>
    </row>
    <row r="23" spans="1:5">
      <c r="A23" s="185" t="s">
        <v>377</v>
      </c>
      <c r="B23" s="184">
        <v>15</v>
      </c>
      <c r="C23" s="184"/>
      <c r="D23" s="454">
        <f t="shared" ref="D23:D29" si="1">+IF(C23&gt;0,+C23+B23,IF(B23&gt;0,+C23+B23," "))</f>
        <v>15</v>
      </c>
      <c r="E23" s="455"/>
    </row>
    <row r="24" spans="1:5">
      <c r="A24" s="185" t="s">
        <v>378</v>
      </c>
      <c r="B24" s="184">
        <v>6</v>
      </c>
      <c r="C24" s="184">
        <v>1</v>
      </c>
      <c r="D24" s="454">
        <f t="shared" si="1"/>
        <v>7</v>
      </c>
      <c r="E24" s="455"/>
    </row>
    <row r="25" spans="1:5">
      <c r="A25" s="185" t="s">
        <v>429</v>
      </c>
      <c r="B25" s="184">
        <v>6</v>
      </c>
      <c r="C25" s="184">
        <v>1</v>
      </c>
      <c r="D25" s="454">
        <f t="shared" si="1"/>
        <v>7</v>
      </c>
      <c r="E25" s="455"/>
    </row>
    <row r="26" spans="1:5">
      <c r="A26" s="185" t="s">
        <v>430</v>
      </c>
      <c r="B26" s="184">
        <v>3</v>
      </c>
      <c r="C26" s="184">
        <v>1</v>
      </c>
      <c r="D26" s="454">
        <f t="shared" si="1"/>
        <v>4</v>
      </c>
      <c r="E26" s="455"/>
    </row>
    <row r="27" spans="1:5">
      <c r="A27" s="185"/>
      <c r="B27" s="184"/>
      <c r="C27" s="184"/>
      <c r="D27" s="454" t="str">
        <f t="shared" si="1"/>
        <v xml:space="preserve"> </v>
      </c>
      <c r="E27" s="455"/>
    </row>
    <row r="28" spans="1:5">
      <c r="A28" s="185"/>
      <c r="B28" s="184"/>
      <c r="C28" s="184"/>
      <c r="D28" s="454" t="str">
        <f t="shared" si="1"/>
        <v xml:space="preserve"> </v>
      </c>
      <c r="E28" s="455"/>
    </row>
    <row r="29" spans="1:5">
      <c r="A29" s="185"/>
      <c r="B29" s="184"/>
      <c r="C29" s="184"/>
      <c r="D29" s="454" t="str">
        <f t="shared" si="1"/>
        <v xml:space="preserve"> </v>
      </c>
      <c r="E29" s="455"/>
    </row>
    <row r="30" spans="1:5" ht="6.75" customHeight="1">
      <c r="A30" s="175"/>
      <c r="B30" s="175"/>
      <c r="C30" s="175"/>
      <c r="D30" s="175"/>
      <c r="E30" s="175"/>
    </row>
    <row r="31" spans="1:5">
      <c r="A31" s="175" t="s">
        <v>431</v>
      </c>
      <c r="B31" s="175"/>
      <c r="C31" s="175"/>
      <c r="D31" s="175"/>
      <c r="E31" s="175"/>
    </row>
  </sheetData>
  <mergeCells count="18">
    <mergeCell ref="D14:E14"/>
    <mergeCell ref="A1:E1"/>
    <mergeCell ref="A7:B7"/>
    <mergeCell ref="A8:B8"/>
    <mergeCell ref="D12:E12"/>
    <mergeCell ref="D13:E13"/>
    <mergeCell ref="D29:E29"/>
    <mergeCell ref="D15:E15"/>
    <mergeCell ref="D16:E16"/>
    <mergeCell ref="D17:E17"/>
    <mergeCell ref="D18:E18"/>
    <mergeCell ref="D22:E22"/>
    <mergeCell ref="D23:E23"/>
    <mergeCell ref="D24:E24"/>
    <mergeCell ref="D25:E25"/>
    <mergeCell ref="D26:E26"/>
    <mergeCell ref="D27:E27"/>
    <mergeCell ref="D28:E28"/>
  </mergeCells>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E31C-2899-401B-B1CE-24D7CC8973B9}">
  <sheetPr>
    <pageSetUpPr fitToPage="1"/>
  </sheetPr>
  <dimension ref="A1:G34"/>
  <sheetViews>
    <sheetView view="pageBreakPreview" zoomScaleNormal="113" zoomScaleSheetLayoutView="100" workbookViewId="0">
      <selection activeCell="B31" sqref="B31:F31"/>
    </sheetView>
  </sheetViews>
  <sheetFormatPr defaultRowHeight="18.75"/>
  <cols>
    <col min="1" max="1" width="7.875" style="101" bestFit="1" customWidth="1"/>
    <col min="2" max="2" width="5" style="101" customWidth="1"/>
    <col min="3" max="3" width="3.5" style="101" bestFit="1" customWidth="1"/>
    <col min="4" max="4" width="49.875" style="101" customWidth="1"/>
    <col min="5" max="5" width="10.625" style="101" bestFit="1" customWidth="1"/>
    <col min="6" max="6" width="12.5" style="101" customWidth="1"/>
    <col min="7" max="16384" width="9" style="101"/>
  </cols>
  <sheetData>
    <row r="1" spans="1:7" ht="23.25">
      <c r="A1" s="110" t="s">
        <v>434</v>
      </c>
      <c r="B1" s="111"/>
      <c r="C1" s="112"/>
      <c r="D1" s="112"/>
      <c r="E1" s="112"/>
      <c r="F1" s="112"/>
    </row>
    <row r="2" spans="1:7">
      <c r="A2" s="113" t="s">
        <v>379</v>
      </c>
      <c r="B2" s="114"/>
      <c r="C2" s="112"/>
      <c r="D2" s="112"/>
      <c r="E2" s="112"/>
      <c r="F2" s="112"/>
      <c r="G2" s="115" t="s">
        <v>435</v>
      </c>
    </row>
    <row r="3" spans="1:7" ht="20.25">
      <c r="A3" s="462" t="s">
        <v>436</v>
      </c>
      <c r="B3" s="462"/>
      <c r="C3" s="462"/>
      <c r="D3" s="462"/>
      <c r="E3" s="462"/>
      <c r="F3" s="462"/>
    </row>
    <row r="4" spans="1:7">
      <c r="A4" s="115" t="s">
        <v>437</v>
      </c>
      <c r="B4" s="115"/>
      <c r="C4" s="115"/>
      <c r="D4" s="115"/>
      <c r="E4" s="115"/>
      <c r="F4" s="115"/>
    </row>
    <row r="5" spans="1:7">
      <c r="A5" s="463" t="s">
        <v>438</v>
      </c>
      <c r="B5" s="464"/>
      <c r="C5" s="465" t="s">
        <v>124</v>
      </c>
      <c r="D5" s="465"/>
      <c r="E5" s="117"/>
      <c r="F5" s="117"/>
    </row>
    <row r="6" spans="1:7">
      <c r="A6" s="463" t="s">
        <v>439</v>
      </c>
      <c r="B6" s="464"/>
      <c r="C6" s="466" t="s">
        <v>440</v>
      </c>
      <c r="D6" s="467"/>
      <c r="E6" s="468" t="s">
        <v>441</v>
      </c>
      <c r="F6" s="469"/>
    </row>
    <row r="7" spans="1:7" ht="27">
      <c r="A7" s="463" t="s">
        <v>442</v>
      </c>
      <c r="B7" s="464"/>
      <c r="C7" s="470" t="s">
        <v>443</v>
      </c>
      <c r="D7" s="471"/>
      <c r="E7" s="118" t="s">
        <v>444</v>
      </c>
      <c r="F7" s="116" t="s">
        <v>445</v>
      </c>
    </row>
    <row r="8" spans="1:7" ht="27">
      <c r="A8" s="463" t="s">
        <v>446</v>
      </c>
      <c r="B8" s="464"/>
      <c r="C8" s="470" t="s">
        <v>447</v>
      </c>
      <c r="D8" s="471"/>
      <c r="E8" s="118" t="s">
        <v>448</v>
      </c>
      <c r="F8" s="116"/>
    </row>
    <row r="9" spans="1:7" s="90" customFormat="1" ht="5.25" customHeight="1">
      <c r="A9" s="119"/>
      <c r="B9" s="119"/>
      <c r="C9" s="120"/>
      <c r="D9" s="120"/>
      <c r="E9" s="121"/>
      <c r="F9" s="122"/>
    </row>
    <row r="10" spans="1:7" ht="80.25" customHeight="1">
      <c r="A10" s="472" t="s">
        <v>449</v>
      </c>
      <c r="B10" s="472"/>
      <c r="C10" s="472"/>
      <c r="D10" s="472"/>
      <c r="E10" s="472"/>
      <c r="F10" s="123" t="s">
        <v>450</v>
      </c>
    </row>
    <row r="11" spans="1:7" ht="5.25" customHeight="1" thickBot="1">
      <c r="A11" s="124"/>
      <c r="B11" s="124"/>
      <c r="C11" s="124"/>
      <c r="D11" s="124"/>
      <c r="E11" s="124"/>
      <c r="F11" s="125"/>
    </row>
    <row r="12" spans="1:7" ht="19.5" thickBot="1">
      <c r="A12" s="126" t="s">
        <v>451</v>
      </c>
      <c r="B12" s="459" t="s">
        <v>452</v>
      </c>
      <c r="C12" s="460"/>
      <c r="D12" s="460"/>
      <c r="E12" s="460"/>
      <c r="F12" s="461"/>
    </row>
    <row r="13" spans="1:7">
      <c r="A13" s="127" t="s">
        <v>381</v>
      </c>
      <c r="B13" s="128" t="s">
        <v>382</v>
      </c>
      <c r="C13" s="473" t="s">
        <v>393</v>
      </c>
      <c r="D13" s="473"/>
      <c r="E13" s="473"/>
      <c r="F13" s="473"/>
    </row>
    <row r="14" spans="1:7">
      <c r="A14" s="127" t="s">
        <v>381</v>
      </c>
      <c r="B14" s="129" t="s">
        <v>385</v>
      </c>
      <c r="C14" s="474" t="s">
        <v>396</v>
      </c>
      <c r="D14" s="474"/>
      <c r="E14" s="474"/>
      <c r="F14" s="474"/>
    </row>
    <row r="15" spans="1:7" ht="19.5" thickBot="1">
      <c r="A15" s="127" t="s">
        <v>381</v>
      </c>
      <c r="B15" s="129" t="s">
        <v>389</v>
      </c>
      <c r="C15" s="474" t="s">
        <v>453</v>
      </c>
      <c r="D15" s="474"/>
      <c r="E15" s="474"/>
      <c r="F15" s="474"/>
    </row>
    <row r="16" spans="1:7" ht="19.5" thickBot="1">
      <c r="A16" s="127"/>
      <c r="B16" s="459" t="s">
        <v>454</v>
      </c>
      <c r="C16" s="460"/>
      <c r="D16" s="460"/>
      <c r="E16" s="460"/>
      <c r="F16" s="461"/>
    </row>
    <row r="17" spans="1:6" ht="40.5" customHeight="1">
      <c r="A17" s="127" t="s">
        <v>380</v>
      </c>
      <c r="B17" s="130" t="s">
        <v>391</v>
      </c>
      <c r="C17" s="475" t="s">
        <v>455</v>
      </c>
      <c r="D17" s="476"/>
      <c r="E17" s="131" t="s">
        <v>456</v>
      </c>
      <c r="F17" s="132" t="s">
        <v>381</v>
      </c>
    </row>
    <row r="18" spans="1:6" ht="40.5" customHeight="1" thickBot="1">
      <c r="A18" s="127" t="s">
        <v>380</v>
      </c>
      <c r="B18" s="128" t="s">
        <v>395</v>
      </c>
      <c r="C18" s="477" t="s">
        <v>457</v>
      </c>
      <c r="D18" s="478"/>
      <c r="E18" s="131" t="s">
        <v>456</v>
      </c>
      <c r="F18" s="132" t="s">
        <v>381</v>
      </c>
    </row>
    <row r="19" spans="1:6" ht="19.5" thickBot="1">
      <c r="A19" s="127"/>
      <c r="B19" s="459" t="s">
        <v>458</v>
      </c>
      <c r="C19" s="460"/>
      <c r="D19" s="460"/>
      <c r="E19" s="460"/>
      <c r="F19" s="461"/>
    </row>
    <row r="20" spans="1:6" ht="40.5" customHeight="1">
      <c r="A20" s="127" t="s">
        <v>380</v>
      </c>
      <c r="B20" s="130" t="s">
        <v>397</v>
      </c>
      <c r="C20" s="475" t="s">
        <v>459</v>
      </c>
      <c r="D20" s="476"/>
      <c r="E20" s="131" t="s">
        <v>456</v>
      </c>
      <c r="F20" s="132" t="s">
        <v>381</v>
      </c>
    </row>
    <row r="21" spans="1:6" ht="40.5" customHeight="1" thickBot="1">
      <c r="A21" s="127" t="s">
        <v>380</v>
      </c>
      <c r="B21" s="128" t="s">
        <v>399</v>
      </c>
      <c r="C21" s="479" t="s">
        <v>460</v>
      </c>
      <c r="D21" s="480"/>
      <c r="E21" s="131" t="s">
        <v>456</v>
      </c>
      <c r="F21" s="132" t="s">
        <v>381</v>
      </c>
    </row>
    <row r="22" spans="1:6" ht="19.5" thickBot="1">
      <c r="A22" s="127"/>
      <c r="B22" s="459" t="s">
        <v>461</v>
      </c>
      <c r="C22" s="460"/>
      <c r="D22" s="460"/>
      <c r="E22" s="460"/>
      <c r="F22" s="461"/>
    </row>
    <row r="23" spans="1:6" ht="19.5" thickBot="1">
      <c r="A23" s="127" t="s">
        <v>381</v>
      </c>
      <c r="B23" s="128" t="s">
        <v>383</v>
      </c>
      <c r="C23" s="473" t="s">
        <v>398</v>
      </c>
      <c r="D23" s="473"/>
      <c r="E23" s="473"/>
      <c r="F23" s="473"/>
    </row>
    <row r="24" spans="1:6" ht="19.5" thickBot="1">
      <c r="A24" s="127"/>
      <c r="B24" s="459" t="s">
        <v>462</v>
      </c>
      <c r="C24" s="460"/>
      <c r="D24" s="460"/>
      <c r="E24" s="460"/>
      <c r="F24" s="461"/>
    </row>
    <row r="25" spans="1:6" ht="19.5" thickBot="1">
      <c r="A25" s="127" t="s">
        <v>381</v>
      </c>
      <c r="B25" s="133" t="s">
        <v>386</v>
      </c>
      <c r="C25" s="485" t="s">
        <v>400</v>
      </c>
      <c r="D25" s="485"/>
      <c r="E25" s="485"/>
      <c r="F25" s="485"/>
    </row>
    <row r="26" spans="1:6" ht="19.5" thickBot="1">
      <c r="A26" s="127"/>
      <c r="B26" s="459" t="s">
        <v>463</v>
      </c>
      <c r="C26" s="460"/>
      <c r="D26" s="460"/>
      <c r="E26" s="460"/>
      <c r="F26" s="461"/>
    </row>
    <row r="27" spans="1:6">
      <c r="A27" s="127" t="s">
        <v>381</v>
      </c>
      <c r="B27" s="133" t="s">
        <v>388</v>
      </c>
      <c r="C27" s="485" t="s">
        <v>384</v>
      </c>
      <c r="D27" s="485"/>
      <c r="E27" s="485"/>
      <c r="F27" s="485"/>
    </row>
    <row r="28" spans="1:6" ht="19.5" thickBot="1">
      <c r="A28" s="127" t="s">
        <v>381</v>
      </c>
      <c r="B28" s="133" t="s">
        <v>392</v>
      </c>
      <c r="C28" s="485" t="s">
        <v>387</v>
      </c>
      <c r="D28" s="485"/>
      <c r="E28" s="485"/>
      <c r="F28" s="485"/>
    </row>
    <row r="29" spans="1:6" ht="19.5" thickBot="1">
      <c r="A29" s="127"/>
      <c r="B29" s="459" t="s">
        <v>464</v>
      </c>
      <c r="C29" s="460"/>
      <c r="D29" s="460"/>
      <c r="E29" s="460"/>
      <c r="F29" s="461"/>
    </row>
    <row r="30" spans="1:6">
      <c r="A30" s="127" t="s">
        <v>381</v>
      </c>
      <c r="B30" s="133" t="s">
        <v>394</v>
      </c>
      <c r="C30" s="485" t="s">
        <v>390</v>
      </c>
      <c r="D30" s="485"/>
      <c r="E30" s="485"/>
      <c r="F30" s="485"/>
    </row>
    <row r="31" spans="1:6" s="115" customFormat="1" ht="93.75" customHeight="1" thickBot="1">
      <c r="A31" s="134" t="s">
        <v>465</v>
      </c>
      <c r="B31" s="481" t="s">
        <v>571</v>
      </c>
      <c r="C31" s="481"/>
      <c r="D31" s="481"/>
      <c r="E31" s="481"/>
      <c r="F31" s="481"/>
    </row>
    <row r="32" spans="1:6" s="115" customFormat="1" ht="53.25" customHeight="1" thickTop="1">
      <c r="A32" s="482" t="s">
        <v>466</v>
      </c>
      <c r="B32" s="483"/>
      <c r="C32" s="483"/>
      <c r="D32" s="483"/>
      <c r="E32" s="483"/>
      <c r="F32" s="484"/>
    </row>
    <row r="33" spans="1:6" s="115" customFormat="1" ht="30" customHeight="1" thickBot="1">
      <c r="A33" s="135"/>
      <c r="B33" s="136"/>
      <c r="C33" s="136"/>
      <c r="D33" s="136"/>
      <c r="E33" s="137" t="s">
        <v>467</v>
      </c>
      <c r="F33" s="138" t="s">
        <v>381</v>
      </c>
    </row>
    <row r="34" spans="1:6" ht="19.5" thickTop="1"/>
  </sheetData>
  <mergeCells count="32">
    <mergeCell ref="B31:F31"/>
    <mergeCell ref="A32:F32"/>
    <mergeCell ref="C25:F25"/>
    <mergeCell ref="B26:F26"/>
    <mergeCell ref="C27:F27"/>
    <mergeCell ref="C28:F28"/>
    <mergeCell ref="B29:F29"/>
    <mergeCell ref="C30:F30"/>
    <mergeCell ref="B24:F24"/>
    <mergeCell ref="C13:F13"/>
    <mergeCell ref="C14:F14"/>
    <mergeCell ref="C15:F15"/>
    <mergeCell ref="B16:F16"/>
    <mergeCell ref="C17:D17"/>
    <mergeCell ref="C18:D18"/>
    <mergeCell ref="B19:F19"/>
    <mergeCell ref="C20:D20"/>
    <mergeCell ref="C21:D21"/>
    <mergeCell ref="B22:F22"/>
    <mergeCell ref="C23:F23"/>
    <mergeCell ref="B12:F12"/>
    <mergeCell ref="A3:F3"/>
    <mergeCell ref="A5:B5"/>
    <mergeCell ref="C5:D5"/>
    <mergeCell ref="A6:B6"/>
    <mergeCell ref="C6:D6"/>
    <mergeCell ref="E6:F6"/>
    <mergeCell ref="A7:B7"/>
    <mergeCell ref="C7:D7"/>
    <mergeCell ref="A8:B8"/>
    <mergeCell ref="C8:D8"/>
    <mergeCell ref="A10:E10"/>
  </mergeCells>
  <phoneticPr fontId="1"/>
  <dataValidations count="2">
    <dataValidation type="list" allowBlank="1" showInputMessage="1" showErrorMessage="1" sqref="A13:A15 F33 F17:F21 A17:A18 A20:A21 A23 A25 A27:A28 A30" xr:uid="{2BA10B06-30CA-46BB-A3A3-73801F16C2E3}">
      <formula1>"□,☑"</formula1>
    </dataValidation>
    <dataValidation type="list" allowBlank="1" showInputMessage="1" showErrorMessage="1" sqref="F7:F9" xr:uid="{081F6E65-7935-43AB-9193-99B380A0A55D}">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F76E-ED70-45C7-86B1-74EE990F2391}">
  <dimension ref="A1:E44"/>
  <sheetViews>
    <sheetView view="pageBreakPreview" zoomScaleNormal="100" zoomScaleSheetLayoutView="100" workbookViewId="0">
      <selection activeCell="A6" sqref="A6"/>
    </sheetView>
  </sheetViews>
  <sheetFormatPr defaultRowHeight="18.75"/>
  <cols>
    <col min="1" max="1" width="9.375" style="107" customWidth="1"/>
    <col min="2" max="2" width="15.25" style="107" customWidth="1"/>
    <col min="3" max="3" width="30.625" style="107" customWidth="1"/>
    <col min="4" max="4" width="7.875" style="107" customWidth="1"/>
    <col min="5" max="5" width="17.125" style="107" customWidth="1"/>
  </cols>
  <sheetData>
    <row r="1" spans="1:5">
      <c r="E1" s="108" t="s">
        <v>519</v>
      </c>
    </row>
    <row r="2" spans="1:5" ht="14.25" customHeight="1"/>
    <row r="3" spans="1:5" ht="24">
      <c r="A3" s="222" t="s">
        <v>520</v>
      </c>
      <c r="B3" s="222"/>
      <c r="C3" s="222"/>
      <c r="D3" s="222"/>
      <c r="E3" s="222"/>
    </row>
    <row r="4" spans="1:5" ht="12" customHeight="1"/>
    <row r="5" spans="1:5" ht="36.75" customHeight="1">
      <c r="A5" s="223" t="s">
        <v>566</v>
      </c>
      <c r="B5" s="223"/>
      <c r="C5" s="223"/>
      <c r="D5" s="223"/>
      <c r="E5" s="223"/>
    </row>
    <row r="6" spans="1:5" ht="12" customHeight="1"/>
    <row r="7" spans="1:5">
      <c r="A7" s="107" t="s">
        <v>521</v>
      </c>
    </row>
    <row r="8" spans="1:5" ht="6.75" customHeight="1"/>
    <row r="9" spans="1:5">
      <c r="A9" s="109" t="s">
        <v>522</v>
      </c>
      <c r="B9" s="109" t="s">
        <v>523</v>
      </c>
      <c r="C9" s="215" t="s">
        <v>5</v>
      </c>
      <c r="D9" s="215"/>
      <c r="E9" s="109" t="s">
        <v>16</v>
      </c>
    </row>
    <row r="10" spans="1:5">
      <c r="A10" s="109" t="s">
        <v>524</v>
      </c>
      <c r="B10" s="109" t="s">
        <v>525</v>
      </c>
      <c r="C10" s="216" t="s">
        <v>526</v>
      </c>
      <c r="D10" s="216"/>
      <c r="E10" s="173"/>
    </row>
    <row r="11" spans="1:5" ht="12" customHeight="1"/>
    <row r="12" spans="1:5">
      <c r="A12" s="107" t="s">
        <v>527</v>
      </c>
    </row>
    <row r="13" spans="1:5" ht="6.75" customHeight="1"/>
    <row r="14" spans="1:5">
      <c r="A14" s="109" t="s">
        <v>522</v>
      </c>
      <c r="B14" s="109" t="s">
        <v>523</v>
      </c>
      <c r="C14" s="220" t="s">
        <v>5</v>
      </c>
      <c r="D14" s="221"/>
      <c r="E14" s="109" t="s">
        <v>16</v>
      </c>
    </row>
    <row r="15" spans="1:5">
      <c r="A15" s="109" t="s">
        <v>528</v>
      </c>
      <c r="B15" s="109" t="s">
        <v>529</v>
      </c>
      <c r="C15" s="216" t="s">
        <v>530</v>
      </c>
      <c r="D15" s="216"/>
      <c r="E15" s="173"/>
    </row>
    <row r="16" spans="1:5">
      <c r="A16" s="109" t="s">
        <v>531</v>
      </c>
      <c r="B16" s="109" t="s">
        <v>532</v>
      </c>
      <c r="C16" s="216" t="s">
        <v>533</v>
      </c>
      <c r="D16" s="216"/>
      <c r="E16" s="173"/>
    </row>
    <row r="17" spans="1:5">
      <c r="A17" s="109" t="s">
        <v>550</v>
      </c>
      <c r="B17" s="109" t="s">
        <v>542</v>
      </c>
      <c r="C17" s="216" t="s">
        <v>543</v>
      </c>
      <c r="D17" s="216"/>
      <c r="E17" s="173"/>
    </row>
    <row r="18" spans="1:5">
      <c r="A18" s="109"/>
      <c r="B18" s="109"/>
      <c r="C18" s="218"/>
      <c r="D18" s="219"/>
      <c r="E18" s="173"/>
    </row>
    <row r="19" spans="1:5" ht="12" customHeight="1"/>
    <row r="20" spans="1:5">
      <c r="A20" s="107" t="s">
        <v>565</v>
      </c>
    </row>
    <row r="21" spans="1:5" ht="6.75" customHeight="1"/>
    <row r="22" spans="1:5">
      <c r="A22" s="107" t="s">
        <v>534</v>
      </c>
    </row>
    <row r="23" spans="1:5" ht="6.75" customHeight="1"/>
    <row r="24" spans="1:5">
      <c r="A24" s="109" t="s">
        <v>522</v>
      </c>
      <c r="B24" s="109" t="s">
        <v>523</v>
      </c>
      <c r="C24" s="220" t="s">
        <v>5</v>
      </c>
      <c r="D24" s="221"/>
      <c r="E24" s="109" t="s">
        <v>16</v>
      </c>
    </row>
    <row r="25" spans="1:5">
      <c r="A25" s="109" t="s">
        <v>524</v>
      </c>
      <c r="B25" s="109" t="s">
        <v>525</v>
      </c>
      <c r="C25" s="216" t="s">
        <v>526</v>
      </c>
      <c r="D25" s="216"/>
      <c r="E25" s="173"/>
    </row>
    <row r="26" spans="1:5">
      <c r="A26" s="109" t="s">
        <v>528</v>
      </c>
      <c r="B26" s="109" t="s">
        <v>535</v>
      </c>
      <c r="C26" s="216" t="s">
        <v>530</v>
      </c>
      <c r="D26" s="216"/>
      <c r="E26" s="173"/>
    </row>
    <row r="27" spans="1:5">
      <c r="A27" s="109" t="s">
        <v>531</v>
      </c>
      <c r="B27" s="109" t="s">
        <v>532</v>
      </c>
      <c r="C27" s="216" t="s">
        <v>533</v>
      </c>
      <c r="D27" s="216"/>
      <c r="E27" s="173"/>
    </row>
    <row r="28" spans="1:5">
      <c r="A28" s="109"/>
      <c r="B28" s="109" t="s">
        <v>536</v>
      </c>
      <c r="C28" s="218" t="s">
        <v>537</v>
      </c>
      <c r="D28" s="219"/>
      <c r="E28" s="173"/>
    </row>
    <row r="29" spans="1:5">
      <c r="A29" s="109"/>
      <c r="B29" s="109" t="s">
        <v>538</v>
      </c>
      <c r="C29" s="218" t="s">
        <v>539</v>
      </c>
      <c r="D29" s="219"/>
      <c r="E29" s="173"/>
    </row>
    <row r="30" spans="1:5">
      <c r="A30" s="109"/>
      <c r="B30" s="109" t="s">
        <v>540</v>
      </c>
      <c r="C30" s="216" t="s">
        <v>541</v>
      </c>
      <c r="D30" s="216"/>
      <c r="E30" s="173"/>
    </row>
    <row r="31" spans="1:5">
      <c r="A31" s="109"/>
      <c r="B31" s="109" t="s">
        <v>542</v>
      </c>
      <c r="C31" s="216" t="s">
        <v>543</v>
      </c>
      <c r="D31" s="216"/>
      <c r="E31" s="173"/>
    </row>
    <row r="32" spans="1:5">
      <c r="A32" s="109"/>
      <c r="B32" s="109" t="s">
        <v>544</v>
      </c>
      <c r="C32" s="216" t="s">
        <v>545</v>
      </c>
      <c r="D32" s="216"/>
      <c r="E32" s="173"/>
    </row>
    <row r="33" spans="1:5">
      <c r="A33" s="109"/>
      <c r="B33" s="109" t="s">
        <v>546</v>
      </c>
      <c r="C33" s="218" t="s">
        <v>547</v>
      </c>
      <c r="D33" s="219"/>
      <c r="E33" s="173"/>
    </row>
    <row r="34" spans="1:5" ht="12" customHeight="1"/>
    <row r="35" spans="1:5">
      <c r="A35" s="107" t="s">
        <v>548</v>
      </c>
    </row>
    <row r="36" spans="1:5" ht="6.75" customHeight="1"/>
    <row r="37" spans="1:5">
      <c r="A37" s="215" t="s">
        <v>523</v>
      </c>
      <c r="B37" s="215"/>
      <c r="C37" s="109" t="s">
        <v>5</v>
      </c>
      <c r="D37" s="215" t="s">
        <v>549</v>
      </c>
      <c r="E37" s="215"/>
    </row>
    <row r="38" spans="1:5">
      <c r="A38" s="215"/>
      <c r="B38" s="215"/>
      <c r="C38" s="173"/>
      <c r="D38" s="216"/>
      <c r="E38" s="216"/>
    </row>
    <row r="39" spans="1:5">
      <c r="A39" s="215"/>
      <c r="B39" s="215"/>
      <c r="C39" s="173"/>
      <c r="D39" s="216"/>
      <c r="E39" s="216"/>
    </row>
    <row r="40" spans="1:5">
      <c r="A40" s="215"/>
      <c r="B40" s="215"/>
      <c r="C40" s="173"/>
      <c r="D40" s="216"/>
      <c r="E40" s="216"/>
    </row>
    <row r="41" spans="1:5">
      <c r="A41" s="215"/>
      <c r="B41" s="215"/>
      <c r="C41" s="173"/>
      <c r="D41" s="216"/>
      <c r="E41" s="216"/>
    </row>
    <row r="42" spans="1:5">
      <c r="A42" s="215"/>
      <c r="B42" s="215"/>
      <c r="C42" s="173"/>
      <c r="D42" s="216"/>
      <c r="E42" s="216"/>
    </row>
    <row r="43" spans="1:5" ht="12" customHeight="1"/>
    <row r="44" spans="1:5">
      <c r="A44" s="217" t="s">
        <v>564</v>
      </c>
      <c r="B44" s="217"/>
      <c r="C44" s="217"/>
      <c r="D44" s="217"/>
      <c r="E44" s="217"/>
    </row>
  </sheetData>
  <mergeCells count="32">
    <mergeCell ref="C15:D15"/>
    <mergeCell ref="A3:E3"/>
    <mergeCell ref="A5:E5"/>
    <mergeCell ref="C9:D9"/>
    <mergeCell ref="C10:D10"/>
    <mergeCell ref="C14:D14"/>
    <mergeCell ref="C32:D32"/>
    <mergeCell ref="C16:D16"/>
    <mergeCell ref="C17:D17"/>
    <mergeCell ref="C18:D18"/>
    <mergeCell ref="C24:D24"/>
    <mergeCell ref="C25:D25"/>
    <mergeCell ref="C26:D26"/>
    <mergeCell ref="C27:D27"/>
    <mergeCell ref="C28:D28"/>
    <mergeCell ref="C29:D29"/>
    <mergeCell ref="C30:D30"/>
    <mergeCell ref="C31:D31"/>
    <mergeCell ref="C33:D33"/>
    <mergeCell ref="A37:B37"/>
    <mergeCell ref="D37:E37"/>
    <mergeCell ref="A38:B38"/>
    <mergeCell ref="D38:E38"/>
    <mergeCell ref="A42:B42"/>
    <mergeCell ref="D42:E42"/>
    <mergeCell ref="A44:E44"/>
    <mergeCell ref="A39:B39"/>
    <mergeCell ref="D39:E39"/>
    <mergeCell ref="A40:B40"/>
    <mergeCell ref="D40:E40"/>
    <mergeCell ref="A41:B41"/>
    <mergeCell ref="D41:E41"/>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8C19-6A43-4D78-9B5B-BABD622879FB}">
  <sheetPr>
    <pageSetUpPr fitToPage="1"/>
  </sheetPr>
  <dimension ref="A1:M32"/>
  <sheetViews>
    <sheetView showGridLines="0" workbookViewId="0">
      <selection activeCell="O26" sqref="O26"/>
    </sheetView>
  </sheetViews>
  <sheetFormatPr defaultRowHeight="18.75"/>
  <cols>
    <col min="1" max="1" width="7.25" customWidth="1"/>
    <col min="2" max="2" width="12.375" customWidth="1"/>
    <col min="3" max="3" width="13.625" customWidth="1"/>
    <col min="4" max="4" width="6.5" customWidth="1"/>
    <col min="5" max="6" width="11.375" customWidth="1"/>
    <col min="7" max="7" width="11.25" customWidth="1"/>
    <col min="8" max="8" width="13.125" customWidth="1"/>
    <col min="9" max="9" width="13.25" customWidth="1"/>
    <col min="10" max="12" width="10.75" customWidth="1"/>
    <col min="13" max="13" width="9.875" customWidth="1"/>
    <col min="14" max="14" width="4.625" customWidth="1"/>
  </cols>
  <sheetData>
    <row r="1" spans="1:13" s="17" customFormat="1" ht="27" customHeight="1">
      <c r="A1" s="13"/>
      <c r="B1" s="14"/>
      <c r="C1" s="15"/>
      <c r="D1" s="15"/>
      <c r="E1" s="15"/>
      <c r="F1" s="14"/>
      <c r="G1" s="16" t="s">
        <v>29</v>
      </c>
      <c r="H1" s="14"/>
      <c r="I1" s="14"/>
      <c r="J1" s="14"/>
      <c r="K1" s="14"/>
      <c r="L1" s="14"/>
      <c r="M1" s="14"/>
    </row>
    <row r="2" spans="1:13" s="17" customFormat="1" ht="23.25" customHeight="1">
      <c r="C2" s="18" t="s">
        <v>49</v>
      </c>
    </row>
    <row r="3" spans="1:13" s="17" customFormat="1" ht="23.25" customHeight="1">
      <c r="C3" s="18" t="s">
        <v>50</v>
      </c>
      <c r="J3" s="19" t="s">
        <v>51</v>
      </c>
      <c r="K3" s="20"/>
      <c r="L3" s="21"/>
    </row>
    <row r="4" spans="1:13" s="17" customFormat="1" ht="47.25" customHeight="1">
      <c r="A4" s="22" t="s">
        <v>52</v>
      </c>
      <c r="B4" s="22" t="s">
        <v>53</v>
      </c>
      <c r="C4" s="23" t="s">
        <v>54</v>
      </c>
      <c r="D4" s="23" t="s">
        <v>55</v>
      </c>
      <c r="E4" s="22" t="s">
        <v>56</v>
      </c>
      <c r="F4" s="22" t="s">
        <v>57</v>
      </c>
      <c r="G4" s="22" t="s">
        <v>58</v>
      </c>
      <c r="H4" s="23" t="s">
        <v>59</v>
      </c>
      <c r="I4" s="24" t="s">
        <v>60</v>
      </c>
      <c r="J4" s="25" t="s">
        <v>61</v>
      </c>
      <c r="K4" s="25" t="s">
        <v>62</v>
      </c>
      <c r="L4" s="25" t="s">
        <v>63</v>
      </c>
      <c r="M4" s="26" t="s">
        <v>16</v>
      </c>
    </row>
    <row r="5" spans="1:13" s="17" customFormat="1" ht="18" customHeight="1">
      <c r="A5" s="27">
        <v>1</v>
      </c>
      <c r="B5" s="27">
        <v>1</v>
      </c>
      <c r="C5" s="28" t="s">
        <v>64</v>
      </c>
      <c r="D5" s="29" t="s">
        <v>65</v>
      </c>
      <c r="E5" s="30">
        <v>3450</v>
      </c>
      <c r="F5" s="30">
        <v>3250</v>
      </c>
      <c r="G5" s="27" t="s">
        <v>66</v>
      </c>
      <c r="H5" s="28" t="s">
        <v>67</v>
      </c>
      <c r="I5" s="31" t="s">
        <v>68</v>
      </c>
      <c r="J5" s="32" t="s">
        <v>69</v>
      </c>
      <c r="K5" s="32" t="s">
        <v>69</v>
      </c>
      <c r="L5" s="32" t="s">
        <v>69</v>
      </c>
      <c r="M5" s="33"/>
    </row>
    <row r="6" spans="1:13" s="17" customFormat="1" ht="18" customHeight="1">
      <c r="A6" s="27">
        <v>2</v>
      </c>
      <c r="B6" s="27">
        <v>2</v>
      </c>
      <c r="C6" s="28" t="s">
        <v>64</v>
      </c>
      <c r="D6" s="29" t="s">
        <v>70</v>
      </c>
      <c r="E6" s="30">
        <v>3350</v>
      </c>
      <c r="F6" s="30">
        <v>3100</v>
      </c>
      <c r="G6" s="27" t="s">
        <v>66</v>
      </c>
      <c r="H6" s="28" t="s">
        <v>67</v>
      </c>
      <c r="I6" s="31" t="s">
        <v>68</v>
      </c>
      <c r="J6" s="32" t="s">
        <v>71</v>
      </c>
      <c r="K6" s="32" t="s">
        <v>71</v>
      </c>
      <c r="L6" s="32" t="s">
        <v>71</v>
      </c>
      <c r="M6" s="33"/>
    </row>
    <row r="7" spans="1:13" s="17" customFormat="1" ht="18" customHeight="1">
      <c r="A7" s="27">
        <v>3</v>
      </c>
      <c r="B7" s="27">
        <v>3</v>
      </c>
      <c r="C7" s="28" t="s">
        <v>64</v>
      </c>
      <c r="D7" s="29" t="s">
        <v>72</v>
      </c>
      <c r="E7" s="30">
        <v>5400</v>
      </c>
      <c r="F7" s="30">
        <v>5100</v>
      </c>
      <c r="G7" s="27" t="s">
        <v>66</v>
      </c>
      <c r="H7" s="28" t="s">
        <v>73</v>
      </c>
      <c r="I7" s="31" t="s">
        <v>68</v>
      </c>
      <c r="J7" s="32" t="s">
        <v>74</v>
      </c>
      <c r="K7" s="32" t="s">
        <v>69</v>
      </c>
      <c r="L7" s="32" t="s">
        <v>69</v>
      </c>
      <c r="M7" s="33"/>
    </row>
    <row r="8" spans="1:13" s="17" customFormat="1" ht="18" customHeight="1">
      <c r="A8" s="27">
        <v>4</v>
      </c>
      <c r="B8" s="27" t="s">
        <v>75</v>
      </c>
      <c r="C8" s="28" t="s">
        <v>64</v>
      </c>
      <c r="D8" s="34">
        <v>9</v>
      </c>
      <c r="E8" s="35" t="s">
        <v>76</v>
      </c>
      <c r="F8" s="35" t="s">
        <v>76</v>
      </c>
      <c r="G8" s="27" t="s">
        <v>76</v>
      </c>
      <c r="H8" s="28" t="s">
        <v>73</v>
      </c>
      <c r="I8" s="31" t="s">
        <v>68</v>
      </c>
      <c r="J8" s="32" t="s">
        <v>77</v>
      </c>
      <c r="K8" s="32"/>
      <c r="L8" s="32"/>
      <c r="M8" s="33"/>
    </row>
    <row r="9" spans="1:13" s="17" customFormat="1" ht="18" customHeight="1">
      <c r="A9" s="27">
        <v>5</v>
      </c>
      <c r="B9" s="27" t="s">
        <v>75</v>
      </c>
      <c r="C9" s="28" t="s">
        <v>64</v>
      </c>
      <c r="D9" s="29" t="s">
        <v>78</v>
      </c>
      <c r="E9" s="35" t="s">
        <v>76</v>
      </c>
      <c r="F9" s="35" t="s">
        <v>76</v>
      </c>
      <c r="G9" s="27" t="s">
        <v>76</v>
      </c>
      <c r="H9" s="28" t="s">
        <v>79</v>
      </c>
      <c r="I9" s="31" t="s">
        <v>68</v>
      </c>
      <c r="J9" s="32" t="s">
        <v>77</v>
      </c>
      <c r="K9" s="32"/>
      <c r="L9" s="32"/>
      <c r="M9" s="33"/>
    </row>
    <row r="10" spans="1:13" s="17" customFormat="1" ht="18" customHeight="1">
      <c r="A10" s="27">
        <v>6</v>
      </c>
      <c r="B10" s="27" t="s">
        <v>75</v>
      </c>
      <c r="C10" s="28" t="s">
        <v>64</v>
      </c>
      <c r="D10" s="29" t="s">
        <v>80</v>
      </c>
      <c r="E10" s="35" t="s">
        <v>76</v>
      </c>
      <c r="F10" s="35" t="s">
        <v>76</v>
      </c>
      <c r="G10" s="27" t="s">
        <v>76</v>
      </c>
      <c r="H10" s="28" t="s">
        <v>81</v>
      </c>
      <c r="I10" s="31" t="s">
        <v>68</v>
      </c>
      <c r="J10" s="32" t="s">
        <v>77</v>
      </c>
      <c r="K10" s="32"/>
      <c r="L10" s="32"/>
      <c r="M10" s="33"/>
    </row>
    <row r="11" spans="1:13" s="17" customFormat="1" ht="18" customHeight="1">
      <c r="A11" s="27">
        <v>7</v>
      </c>
      <c r="B11" s="27" t="s">
        <v>75</v>
      </c>
      <c r="C11" s="28" t="s">
        <v>64</v>
      </c>
      <c r="D11" s="29" t="s">
        <v>82</v>
      </c>
      <c r="E11" s="35" t="s">
        <v>76</v>
      </c>
      <c r="F11" s="35" t="s">
        <v>76</v>
      </c>
      <c r="G11" s="27" t="s">
        <v>76</v>
      </c>
      <c r="H11" s="28" t="s">
        <v>81</v>
      </c>
      <c r="I11" s="31" t="s">
        <v>68</v>
      </c>
      <c r="J11" s="32" t="s">
        <v>77</v>
      </c>
      <c r="K11" s="32"/>
      <c r="L11" s="32"/>
      <c r="M11" s="33"/>
    </row>
    <row r="12" spans="1:13" s="17" customFormat="1" ht="18" customHeight="1">
      <c r="A12" s="27"/>
      <c r="B12" s="27"/>
      <c r="C12" s="28"/>
      <c r="D12" s="29"/>
      <c r="E12" s="30"/>
      <c r="F12" s="30"/>
      <c r="G12" s="27"/>
      <c r="H12" s="28"/>
      <c r="I12" s="31"/>
      <c r="J12" s="32"/>
      <c r="K12" s="32"/>
      <c r="L12" s="32"/>
      <c r="M12" s="33"/>
    </row>
    <row r="13" spans="1:13" s="17" customFormat="1" ht="18" customHeight="1">
      <c r="A13" s="27"/>
      <c r="B13" s="27"/>
      <c r="C13" s="28"/>
      <c r="D13" s="29"/>
      <c r="E13" s="30"/>
      <c r="F13" s="30"/>
      <c r="G13" s="27"/>
      <c r="H13" s="28"/>
      <c r="I13" s="31"/>
      <c r="J13" s="32"/>
      <c r="K13" s="32"/>
      <c r="L13" s="32"/>
      <c r="M13" s="33"/>
    </row>
    <row r="14" spans="1:13" s="17" customFormat="1" ht="18" customHeight="1">
      <c r="A14" s="27"/>
      <c r="B14" s="27"/>
      <c r="C14" s="28"/>
      <c r="D14" s="29"/>
      <c r="E14" s="30"/>
      <c r="F14" s="30"/>
      <c r="G14" s="27"/>
      <c r="H14" s="28"/>
      <c r="I14" s="31"/>
      <c r="J14" s="32"/>
      <c r="K14" s="32"/>
      <c r="L14" s="32"/>
      <c r="M14" s="33"/>
    </row>
    <row r="15" spans="1:13" s="17" customFormat="1" ht="18" customHeight="1">
      <c r="A15" s="27"/>
      <c r="B15" s="27"/>
      <c r="C15" s="28"/>
      <c r="D15" s="29"/>
      <c r="E15" s="30"/>
      <c r="F15" s="30"/>
      <c r="G15" s="27"/>
      <c r="H15" s="28"/>
      <c r="I15" s="31"/>
      <c r="J15" s="32"/>
      <c r="K15" s="32"/>
      <c r="L15" s="32"/>
      <c r="M15" s="33"/>
    </row>
    <row r="16" spans="1:13" s="17" customFormat="1" ht="18" customHeight="1">
      <c r="A16" s="27"/>
      <c r="B16" s="27"/>
      <c r="C16" s="28"/>
      <c r="D16" s="29"/>
      <c r="E16" s="30"/>
      <c r="F16" s="30"/>
      <c r="G16" s="27"/>
      <c r="H16" s="28"/>
      <c r="I16" s="31"/>
      <c r="J16" s="32"/>
      <c r="K16" s="32"/>
      <c r="L16" s="32"/>
      <c r="M16" s="33"/>
    </row>
    <row r="17" spans="1:13" s="17" customFormat="1" ht="18" customHeight="1">
      <c r="A17" s="27"/>
      <c r="B17" s="27"/>
      <c r="C17" s="28"/>
      <c r="D17" s="29"/>
      <c r="E17" s="30"/>
      <c r="F17" s="30"/>
      <c r="G17" s="27"/>
      <c r="H17" s="28"/>
      <c r="I17" s="31"/>
      <c r="J17" s="32"/>
      <c r="K17" s="32"/>
      <c r="L17" s="32"/>
      <c r="M17" s="33"/>
    </row>
    <row r="18" spans="1:13" s="17" customFormat="1" ht="18" customHeight="1">
      <c r="A18" s="27"/>
      <c r="B18" s="27"/>
      <c r="C18" s="28"/>
      <c r="D18" s="29"/>
      <c r="E18" s="30"/>
      <c r="F18" s="30"/>
      <c r="G18" s="27"/>
      <c r="H18" s="28"/>
      <c r="I18" s="31"/>
      <c r="J18" s="32"/>
      <c r="K18" s="32"/>
      <c r="L18" s="32"/>
      <c r="M18" s="33"/>
    </row>
    <row r="19" spans="1:13" s="17" customFormat="1" ht="18" customHeight="1">
      <c r="A19" s="27"/>
      <c r="B19" s="27"/>
      <c r="C19" s="28"/>
      <c r="D19" s="29"/>
      <c r="E19" s="30"/>
      <c r="F19" s="30"/>
      <c r="G19" s="27"/>
      <c r="H19" s="28"/>
      <c r="I19" s="31"/>
      <c r="J19" s="32"/>
      <c r="K19" s="32"/>
      <c r="L19" s="32"/>
      <c r="M19" s="33"/>
    </row>
    <row r="20" spans="1:13" s="17" customFormat="1" ht="18" customHeight="1">
      <c r="A20" s="27"/>
      <c r="B20" s="27"/>
      <c r="C20" s="28"/>
      <c r="D20" s="29"/>
      <c r="E20" s="30"/>
      <c r="F20" s="30"/>
      <c r="G20" s="27"/>
      <c r="H20" s="28"/>
      <c r="I20" s="31"/>
      <c r="J20" s="32"/>
      <c r="K20" s="32"/>
      <c r="L20" s="32"/>
      <c r="M20" s="33"/>
    </row>
    <row r="21" spans="1:13" s="17" customFormat="1" ht="18" customHeight="1">
      <c r="A21" s="27"/>
      <c r="B21" s="27"/>
      <c r="C21" s="28"/>
      <c r="D21" s="29"/>
      <c r="E21" s="30"/>
      <c r="F21" s="30"/>
      <c r="G21" s="27"/>
      <c r="H21" s="28"/>
      <c r="I21" s="31"/>
      <c r="J21" s="32"/>
      <c r="K21" s="32"/>
      <c r="L21" s="32"/>
      <c r="M21" s="33"/>
    </row>
    <row r="22" spans="1:13" s="17" customFormat="1" ht="18" customHeight="1">
      <c r="A22" s="27"/>
      <c r="B22" s="27"/>
      <c r="C22" s="28"/>
      <c r="D22" s="29"/>
      <c r="E22" s="30"/>
      <c r="F22" s="30"/>
      <c r="G22" s="27"/>
      <c r="H22" s="28"/>
      <c r="I22" s="31"/>
      <c r="J22" s="32"/>
      <c r="K22" s="32"/>
      <c r="L22" s="32"/>
      <c r="M22" s="33"/>
    </row>
    <row r="23" spans="1:13" s="17" customFormat="1" ht="21" customHeight="1">
      <c r="A23" s="36" t="s">
        <v>83</v>
      </c>
      <c r="B23" s="37"/>
      <c r="C23" s="38"/>
      <c r="D23" s="38"/>
      <c r="E23" s="39">
        <f>SUM(E5:E22)</f>
        <v>12200</v>
      </c>
      <c r="F23" s="39">
        <f>SUM(F5:F22)</f>
        <v>11450</v>
      </c>
      <c r="G23" s="38"/>
      <c r="H23" s="38"/>
      <c r="I23" s="40"/>
      <c r="J23" s="38"/>
      <c r="K23" s="38"/>
      <c r="L23" s="38"/>
      <c r="M23" s="41"/>
    </row>
    <row r="25" spans="1:13" ht="18.75" customHeight="1">
      <c r="A25" t="s">
        <v>84</v>
      </c>
      <c r="H25" t="s">
        <v>85</v>
      </c>
      <c r="K25" s="42"/>
    </row>
    <row r="26" spans="1:13" ht="18.75" customHeight="1">
      <c r="A26" t="s">
        <v>86</v>
      </c>
      <c r="H26" s="227" t="s">
        <v>87</v>
      </c>
      <c r="I26" s="228"/>
      <c r="J26" s="228"/>
      <c r="K26" s="228"/>
      <c r="L26" s="207"/>
    </row>
    <row r="27" spans="1:13" ht="18.75" customHeight="1">
      <c r="A27" t="s">
        <v>88</v>
      </c>
      <c r="H27" s="224" t="s">
        <v>89</v>
      </c>
      <c r="I27" s="225"/>
      <c r="J27" s="225"/>
      <c r="K27" s="225"/>
      <c r="L27" s="226"/>
    </row>
    <row r="28" spans="1:13" ht="18.75" customHeight="1">
      <c r="A28" s="227" t="s">
        <v>87</v>
      </c>
      <c r="B28" s="228"/>
      <c r="C28" s="228"/>
      <c r="D28" s="207"/>
      <c r="H28" s="224" t="s">
        <v>90</v>
      </c>
      <c r="I28" s="225"/>
      <c r="J28" s="225"/>
      <c r="K28" s="225"/>
      <c r="L28" s="226"/>
    </row>
    <row r="29" spans="1:13" ht="18.75" customHeight="1">
      <c r="A29" s="43" t="s">
        <v>91</v>
      </c>
      <c r="B29" s="44"/>
      <c r="C29" s="44"/>
      <c r="D29" s="45"/>
      <c r="H29" s="224" t="s">
        <v>92</v>
      </c>
      <c r="I29" s="225"/>
      <c r="J29" s="225"/>
      <c r="K29" s="225"/>
      <c r="L29" s="226"/>
    </row>
    <row r="30" spans="1:13" ht="18.75" customHeight="1">
      <c r="A30" s="43" t="s">
        <v>93</v>
      </c>
      <c r="B30" s="44"/>
      <c r="C30" s="44"/>
      <c r="D30" s="45"/>
      <c r="H30" s="224" t="s">
        <v>94</v>
      </c>
      <c r="I30" s="225"/>
      <c r="J30" s="225"/>
      <c r="K30" s="225"/>
      <c r="L30" s="226"/>
    </row>
    <row r="31" spans="1:13" ht="18.75" customHeight="1">
      <c r="A31" s="43" t="s">
        <v>95</v>
      </c>
      <c r="B31" s="44"/>
      <c r="C31" s="44"/>
      <c r="D31" s="45"/>
    </row>
    <row r="32" spans="1:13" ht="18.75" customHeight="1">
      <c r="A32" s="43" t="s">
        <v>96</v>
      </c>
      <c r="B32" s="44"/>
      <c r="C32" s="44"/>
      <c r="D32" s="45"/>
    </row>
  </sheetData>
  <sheetProtection formatColumns="0" formatRows="0" insertRows="0" deleteRows="0"/>
  <mergeCells count="6">
    <mergeCell ref="H30:L30"/>
    <mergeCell ref="H26:L26"/>
    <mergeCell ref="H27:L27"/>
    <mergeCell ref="A28:D28"/>
    <mergeCell ref="H28:L28"/>
    <mergeCell ref="H29:L29"/>
  </mergeCells>
  <phoneticPr fontId="1"/>
  <dataValidations count="4">
    <dataValidation type="list" allowBlank="1" showInputMessage="1" showErrorMessage="1" sqref="J5" xr:uid="{5FF820B4-1F6F-43E8-BAF0-F87154709996}">
      <formula1>",－,森林活用,竹林活用,複業実践,機能強化"</formula1>
    </dataValidation>
    <dataValidation type="list" allowBlank="1" showInputMessage="1" showErrorMessage="1" sqref="K5:L5 J6:L22" xr:uid="{65081148-F5CF-4FD8-81FB-AAAC5CF54F36}">
      <formula1>"－,森林活用,竹林活用,複業実践,機能強化"</formula1>
    </dataValidation>
    <dataValidation imeMode="disabled" allowBlank="1" sqref="D9:D22 D5:D7" xr:uid="{B85B5EE0-594A-44B8-B845-53CB32F2429D}"/>
    <dataValidation type="list" allowBlank="1" showInputMessage="1" showErrorMessage="1" sqref="G5:G22" xr:uid="{9D948209-289E-47E3-8664-B571C642598D}">
      <formula1>"―,ア,イ,ウ,エ"</formula1>
    </dataValidation>
  </dataValidations>
  <pageMargins left="0.70866141732283472" right="0.70866141732283472" top="0.74803149606299213" bottom="0.74803149606299213" header="0.31496062992125984" footer="0.31496062992125984"/>
  <pageSetup paperSize="9" scale="7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AEB8-2432-4507-A080-06225FC41F9A}">
  <sheetPr>
    <pageSetUpPr fitToPage="1"/>
  </sheetPr>
  <dimension ref="E1:H2"/>
  <sheetViews>
    <sheetView workbookViewId="0">
      <selection activeCell="E1" sqref="E1:H2"/>
    </sheetView>
  </sheetViews>
  <sheetFormatPr defaultRowHeight="18.75"/>
  <cols>
    <col min="16" max="16" width="5.625" customWidth="1"/>
  </cols>
  <sheetData>
    <row r="1" spans="5:8">
      <c r="E1" s="229" t="s">
        <v>551</v>
      </c>
      <c r="F1" s="230"/>
      <c r="G1" s="230"/>
      <c r="H1" s="230"/>
    </row>
    <row r="2" spans="5:8">
      <c r="E2" s="230"/>
      <c r="F2" s="230"/>
      <c r="G2" s="230"/>
      <c r="H2" s="230"/>
    </row>
  </sheetData>
  <mergeCells count="1">
    <mergeCell ref="E1:H2"/>
  </mergeCells>
  <phoneticPr fontId="1"/>
  <pageMargins left="0.11811023622047245" right="0.11811023622047245" top="1.1417322834645669" bottom="0.74803149606299213" header="0.31496062992125984" footer="0.31496062992125984"/>
  <pageSetup paperSize="9" scale="94"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4ED4-3CC1-4A5D-BA66-404BC8A07E1C}">
  <dimension ref="A1:J34"/>
  <sheetViews>
    <sheetView workbookViewId="0">
      <selection activeCell="L21" sqref="L21"/>
    </sheetView>
  </sheetViews>
  <sheetFormatPr defaultRowHeight="18.75"/>
  <cols>
    <col min="1" max="3" width="8.25" customWidth="1"/>
    <col min="4" max="9" width="6" customWidth="1"/>
    <col min="10" max="10" width="16.125" customWidth="1"/>
  </cols>
  <sheetData>
    <row r="1" spans="1:1" ht="33" customHeight="1">
      <c r="A1" s="46" t="s">
        <v>97</v>
      </c>
    </row>
    <row r="18" spans="1:10" s="48" customFormat="1" ht="18.75" customHeight="1">
      <c r="A18" s="47"/>
      <c r="B18" s="47"/>
      <c r="C18" s="47"/>
    </row>
    <row r="19" spans="1:10" s="48" customFormat="1" ht="18.75" customHeight="1">
      <c r="A19" s="49"/>
      <c r="B19" s="49"/>
      <c r="C19" s="49"/>
      <c r="D19" s="50"/>
      <c r="E19" s="50"/>
      <c r="F19" s="50"/>
      <c r="G19" s="50"/>
      <c r="I19" s="51" t="s">
        <v>98</v>
      </c>
      <c r="J19" s="50"/>
    </row>
    <row r="20" spans="1:10" ht="40.5" customHeight="1">
      <c r="A20" s="231" t="s">
        <v>99</v>
      </c>
      <c r="B20" s="232"/>
      <c r="C20" s="232"/>
      <c r="D20" s="232"/>
      <c r="E20" s="232"/>
      <c r="F20" s="232"/>
      <c r="G20" s="232"/>
      <c r="H20" s="232"/>
      <c r="I20" s="232"/>
      <c r="J20" s="232"/>
    </row>
    <row r="21" spans="1:10" ht="9.75" customHeight="1">
      <c r="A21" s="52"/>
      <c r="B21" s="51"/>
      <c r="C21" s="51"/>
      <c r="D21" s="51"/>
      <c r="E21" s="51"/>
      <c r="F21" s="51"/>
      <c r="G21" s="51"/>
      <c r="H21" s="51"/>
      <c r="I21" s="51"/>
      <c r="J21" s="51"/>
    </row>
    <row r="22" spans="1:10">
      <c r="A22" s="53" t="s">
        <v>100</v>
      </c>
    </row>
    <row r="23" spans="1:10" ht="9.75" customHeight="1"/>
    <row r="24" spans="1:10" ht="30" customHeight="1">
      <c r="A24" s="233" t="s">
        <v>101</v>
      </c>
      <c r="B24" s="233" t="s">
        <v>102</v>
      </c>
      <c r="C24" s="235" t="s">
        <v>103</v>
      </c>
      <c r="D24" s="233" t="s">
        <v>415</v>
      </c>
      <c r="E24" s="234"/>
      <c r="F24" s="234"/>
      <c r="G24" s="234"/>
      <c r="H24" s="234"/>
      <c r="I24" s="234"/>
      <c r="J24" s="236" t="s">
        <v>104</v>
      </c>
    </row>
    <row r="25" spans="1:10" ht="30" customHeight="1">
      <c r="A25" s="234"/>
      <c r="B25" s="234"/>
      <c r="C25" s="234"/>
      <c r="D25" s="233" t="s">
        <v>105</v>
      </c>
      <c r="E25" s="237"/>
      <c r="F25" s="233" t="s">
        <v>106</v>
      </c>
      <c r="G25" s="237"/>
      <c r="H25" s="233" t="s">
        <v>107</v>
      </c>
      <c r="I25" s="237"/>
      <c r="J25" s="237"/>
    </row>
    <row r="26" spans="1:10">
      <c r="A26" s="54">
        <v>1</v>
      </c>
      <c r="B26" s="55" t="s">
        <v>108</v>
      </c>
      <c r="C26" s="54" t="s">
        <v>109</v>
      </c>
      <c r="D26" s="238" t="s">
        <v>110</v>
      </c>
      <c r="E26" s="239"/>
      <c r="F26" s="238" t="s">
        <v>110</v>
      </c>
      <c r="G26" s="239"/>
      <c r="H26" s="238" t="s">
        <v>110</v>
      </c>
      <c r="I26" s="239"/>
      <c r="J26" s="54" t="s">
        <v>111</v>
      </c>
    </row>
    <row r="27" spans="1:10">
      <c r="A27" s="54">
        <v>2</v>
      </c>
      <c r="B27" s="55" t="s">
        <v>112</v>
      </c>
      <c r="C27" s="54" t="s">
        <v>109</v>
      </c>
      <c r="D27" s="238" t="s">
        <v>113</v>
      </c>
      <c r="E27" s="239"/>
      <c r="F27" s="238" t="s">
        <v>113</v>
      </c>
      <c r="G27" s="239"/>
      <c r="H27" s="238" t="s">
        <v>113</v>
      </c>
      <c r="I27" s="239"/>
      <c r="J27" s="54" t="s">
        <v>111</v>
      </c>
    </row>
    <row r="28" spans="1:10">
      <c r="A28" s="54">
        <v>3</v>
      </c>
      <c r="B28" s="55" t="s">
        <v>114</v>
      </c>
      <c r="C28" s="54" t="s">
        <v>115</v>
      </c>
      <c r="D28" s="238"/>
      <c r="E28" s="239"/>
      <c r="F28" s="238" t="s">
        <v>110</v>
      </c>
      <c r="G28" s="239"/>
      <c r="H28" s="238" t="s">
        <v>110</v>
      </c>
      <c r="I28" s="239"/>
      <c r="J28" s="54" t="s">
        <v>111</v>
      </c>
    </row>
    <row r="29" spans="1:10">
      <c r="A29" s="54" t="s">
        <v>116</v>
      </c>
      <c r="B29" s="55" t="s">
        <v>117</v>
      </c>
      <c r="C29" s="54" t="s">
        <v>118</v>
      </c>
      <c r="D29" s="238" t="s">
        <v>119</v>
      </c>
      <c r="E29" s="239"/>
      <c r="F29" s="238"/>
      <c r="G29" s="239"/>
      <c r="H29" s="238"/>
      <c r="I29" s="239"/>
      <c r="J29" s="54"/>
    </row>
    <row r="30" spans="1:10" ht="12.75" customHeight="1"/>
    <row r="31" spans="1:10">
      <c r="A31" s="52" t="s">
        <v>120</v>
      </c>
      <c r="B31" s="51"/>
      <c r="C31" s="51"/>
      <c r="D31" s="51"/>
      <c r="E31" s="51"/>
      <c r="F31" s="51"/>
      <c r="G31" s="51"/>
      <c r="H31" s="51"/>
      <c r="I31" s="51"/>
      <c r="J31" s="51"/>
    </row>
    <row r="32" spans="1:10" ht="21.75" customHeight="1">
      <c r="A32" s="240" t="s">
        <v>468</v>
      </c>
      <c r="B32" s="240"/>
      <c r="C32" s="240"/>
      <c r="D32" s="240"/>
      <c r="E32" s="240"/>
      <c r="F32" s="240"/>
      <c r="G32" s="240"/>
      <c r="H32" s="240"/>
      <c r="I32" s="240"/>
      <c r="J32" s="240"/>
    </row>
    <row r="33" spans="1:10" ht="21.75" customHeight="1">
      <c r="A33" s="240" t="s">
        <v>121</v>
      </c>
      <c r="B33" s="240"/>
      <c r="C33" s="240"/>
      <c r="D33" s="240"/>
      <c r="E33" s="240"/>
      <c r="F33" s="240"/>
      <c r="G33" s="240"/>
      <c r="H33" s="240"/>
      <c r="I33" s="240"/>
      <c r="J33" s="240"/>
    </row>
    <row r="34" spans="1:10" ht="38.25" customHeight="1">
      <c r="A34" s="240" t="s">
        <v>469</v>
      </c>
      <c r="B34" s="240"/>
      <c r="C34" s="240"/>
      <c r="D34" s="240"/>
      <c r="E34" s="240"/>
      <c r="F34" s="240"/>
      <c r="G34" s="240"/>
      <c r="H34" s="240"/>
      <c r="I34" s="240"/>
      <c r="J34" s="240"/>
    </row>
  </sheetData>
  <mergeCells count="24">
    <mergeCell ref="A32:J32"/>
    <mergeCell ref="A33:J33"/>
    <mergeCell ref="A34:J34"/>
    <mergeCell ref="D28:E28"/>
    <mergeCell ref="F28:G28"/>
    <mergeCell ref="H28:I28"/>
    <mergeCell ref="D29:E29"/>
    <mergeCell ref="F29:G29"/>
    <mergeCell ref="H29:I29"/>
    <mergeCell ref="D26:E26"/>
    <mergeCell ref="F26:G26"/>
    <mergeCell ref="H26:I26"/>
    <mergeCell ref="D27:E27"/>
    <mergeCell ref="F27:G27"/>
    <mergeCell ref="H27:I27"/>
    <mergeCell ref="A20:J20"/>
    <mergeCell ref="A24:A25"/>
    <mergeCell ref="B24:B25"/>
    <mergeCell ref="C24:C25"/>
    <mergeCell ref="D24:I24"/>
    <mergeCell ref="J24:J25"/>
    <mergeCell ref="D25:E25"/>
    <mergeCell ref="F25:G25"/>
    <mergeCell ref="H25:I25"/>
  </mergeCells>
  <phoneticPr fontId="1"/>
  <dataValidations count="1">
    <dataValidation type="list" allowBlank="1" showInputMessage="1" showErrorMessage="1" sqref="D26:I29" xr:uid="{4D5E0C71-1D0B-4870-9E97-54987BDEA3E5}">
      <formula1>"－,森林資源活用,竹林資源活用,複業実践型,森林機能強化"</formula1>
    </dataValidation>
  </dataValidations>
  <pageMargins left="0.70866141732283472" right="0.70866141732283472" top="0.74803149606299213" bottom="0.74803149606299213"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466D-EED8-41EA-84C5-1369EB0F96CD}">
  <sheetPr>
    <pageSetUpPr fitToPage="1"/>
  </sheetPr>
  <dimension ref="A1:N149"/>
  <sheetViews>
    <sheetView view="pageBreakPreview" topLeftCell="A112" zoomScaleNormal="100" zoomScaleSheetLayoutView="100" workbookViewId="0">
      <selection activeCell="F118" sqref="F118:L118"/>
    </sheetView>
  </sheetViews>
  <sheetFormatPr defaultColWidth="8.75" defaultRowHeight="13.5"/>
  <cols>
    <col min="1" max="1" width="5.25" style="48" customWidth="1"/>
    <col min="2" max="2" width="6.375" style="48" customWidth="1"/>
    <col min="3" max="3" width="14.875" style="48" customWidth="1"/>
    <col min="4" max="4" width="9.5" style="48" bestFit="1" customWidth="1"/>
    <col min="5" max="5" width="8.25" style="48" customWidth="1"/>
    <col min="6" max="6" width="6.375" style="48" customWidth="1"/>
    <col min="7" max="7" width="9.625" style="48" bestFit="1" customWidth="1"/>
    <col min="8" max="8" width="8.25" style="48" customWidth="1"/>
    <col min="9" max="9" width="6.375" style="48" customWidth="1"/>
    <col min="10" max="10" width="9.625" style="48" bestFit="1" customWidth="1"/>
    <col min="11" max="11" width="8.25" style="48" customWidth="1"/>
    <col min="12" max="12" width="6.375" style="48" customWidth="1"/>
    <col min="13" max="16384" width="8.75" style="48"/>
  </cols>
  <sheetData>
    <row r="1" spans="1:12">
      <c r="A1" s="47"/>
      <c r="B1" s="47"/>
      <c r="C1" s="47"/>
    </row>
    <row r="2" spans="1:12">
      <c r="A2" s="56"/>
      <c r="B2" s="56"/>
      <c r="C2" s="56"/>
    </row>
    <row r="3" spans="1:12">
      <c r="A3" s="56"/>
      <c r="B3" s="56"/>
      <c r="C3" s="56"/>
    </row>
    <row r="4" spans="1:12">
      <c r="A4" s="56"/>
      <c r="B4" s="56"/>
      <c r="C4" s="56"/>
    </row>
    <row r="5" spans="1:12">
      <c r="A5" s="56"/>
      <c r="B5" s="56"/>
      <c r="C5" s="56"/>
    </row>
    <row r="6" spans="1:12">
      <c r="A6" s="56"/>
      <c r="B6" s="56"/>
      <c r="C6" s="56"/>
    </row>
    <row r="7" spans="1:12">
      <c r="A7" s="56"/>
      <c r="B7" s="56"/>
      <c r="C7" s="56"/>
    </row>
    <row r="8" spans="1:12">
      <c r="A8" s="56"/>
      <c r="B8" s="56"/>
      <c r="C8" s="56"/>
    </row>
    <row r="9" spans="1:12">
      <c r="A9" s="56"/>
      <c r="B9" s="56"/>
      <c r="C9" s="56"/>
    </row>
    <row r="10" spans="1:12">
      <c r="A10" s="56"/>
      <c r="B10" s="56"/>
      <c r="C10" s="56"/>
    </row>
    <row r="11" spans="1:12" ht="32.25">
      <c r="A11" s="299" t="s">
        <v>122</v>
      </c>
      <c r="B11" s="299"/>
      <c r="C11" s="299"/>
      <c r="D11" s="300"/>
      <c r="E11" s="300"/>
      <c r="F11" s="300"/>
      <c r="G11" s="300"/>
      <c r="H11" s="300"/>
      <c r="I11" s="300"/>
      <c r="J11" s="300"/>
      <c r="K11" s="300"/>
      <c r="L11" s="300"/>
    </row>
    <row r="12" spans="1:12">
      <c r="A12" s="56"/>
      <c r="B12" s="56"/>
      <c r="C12" s="56"/>
    </row>
    <row r="13" spans="1:12" ht="30">
      <c r="A13" s="56"/>
      <c r="B13" s="56"/>
      <c r="C13" s="56"/>
      <c r="D13" s="301" t="s">
        <v>470</v>
      </c>
      <c r="E13" s="302"/>
      <c r="F13" s="302"/>
      <c r="G13" s="302"/>
      <c r="H13" s="302"/>
    </row>
    <row r="14" spans="1:12">
      <c r="A14" s="56"/>
      <c r="B14" s="56"/>
      <c r="C14" s="56"/>
    </row>
    <row r="15" spans="1:12">
      <c r="A15" s="56"/>
      <c r="B15" s="56"/>
      <c r="C15" s="56"/>
    </row>
    <row r="16" spans="1:12">
      <c r="A16" s="56"/>
      <c r="B16" s="56"/>
      <c r="C16" s="56"/>
    </row>
    <row r="17" spans="1:3">
      <c r="A17" s="56"/>
      <c r="B17" s="56"/>
      <c r="C17" s="56"/>
    </row>
    <row r="18" spans="1:3">
      <c r="A18" s="56"/>
      <c r="B18" s="56"/>
      <c r="C18" s="56"/>
    </row>
    <row r="19" spans="1:3">
      <c r="A19" s="56"/>
      <c r="B19" s="56"/>
      <c r="C19" s="56"/>
    </row>
    <row r="20" spans="1:3">
      <c r="A20" s="56"/>
      <c r="B20" s="56"/>
      <c r="C20" s="56"/>
    </row>
    <row r="21" spans="1:3">
      <c r="A21" s="56"/>
      <c r="B21" s="56"/>
      <c r="C21" s="56"/>
    </row>
    <row r="22" spans="1:3">
      <c r="A22" s="56"/>
      <c r="B22" s="56"/>
      <c r="C22" s="56"/>
    </row>
    <row r="23" spans="1:3">
      <c r="A23" s="56"/>
      <c r="B23" s="56"/>
      <c r="C23" s="56"/>
    </row>
    <row r="24" spans="1:3">
      <c r="A24" s="56"/>
      <c r="B24" s="56"/>
      <c r="C24" s="56"/>
    </row>
    <row r="25" spans="1:3">
      <c r="A25" s="56"/>
      <c r="B25" s="56"/>
      <c r="C25" s="56"/>
    </row>
    <row r="26" spans="1:3">
      <c r="A26" s="56"/>
      <c r="B26" s="56"/>
      <c r="C26" s="56"/>
    </row>
    <row r="27" spans="1:3">
      <c r="A27" s="56"/>
      <c r="B27" s="56"/>
      <c r="C27" s="56"/>
    </row>
    <row r="28" spans="1:3">
      <c r="A28" s="56"/>
      <c r="B28" s="56"/>
      <c r="C28" s="56"/>
    </row>
    <row r="29" spans="1:3">
      <c r="A29" s="56"/>
      <c r="B29" s="56"/>
      <c r="C29" s="56"/>
    </row>
    <row r="30" spans="1:3">
      <c r="A30" s="56"/>
      <c r="B30" s="56"/>
      <c r="C30" s="56"/>
    </row>
    <row r="31" spans="1:3">
      <c r="A31" s="56"/>
      <c r="B31" s="56"/>
      <c r="C31" s="56"/>
    </row>
    <row r="32" spans="1:3">
      <c r="A32" s="56"/>
      <c r="B32" s="56"/>
      <c r="C32" s="56"/>
    </row>
    <row r="33" spans="1:3">
      <c r="A33" s="56"/>
      <c r="B33" s="56"/>
      <c r="C33" s="56"/>
    </row>
    <row r="34" spans="1:3">
      <c r="A34" s="56"/>
      <c r="B34" s="56"/>
      <c r="C34" s="56"/>
    </row>
    <row r="35" spans="1:3">
      <c r="A35" s="56"/>
      <c r="B35" s="56"/>
      <c r="C35" s="56"/>
    </row>
    <row r="36" spans="1:3">
      <c r="A36" s="56"/>
      <c r="B36" s="56"/>
      <c r="C36" s="56"/>
    </row>
    <row r="37" spans="1:3">
      <c r="A37" s="56"/>
      <c r="B37" s="56"/>
      <c r="C37" s="56"/>
    </row>
    <row r="38" spans="1:3">
      <c r="A38" s="56"/>
      <c r="B38" s="56"/>
      <c r="C38" s="56"/>
    </row>
    <row r="39" spans="1:3">
      <c r="A39" s="56"/>
      <c r="B39" s="56"/>
      <c r="C39" s="56"/>
    </row>
    <row r="40" spans="1:3">
      <c r="A40" s="56"/>
      <c r="B40" s="56"/>
      <c r="C40" s="56"/>
    </row>
    <row r="41" spans="1:3">
      <c r="A41" s="56"/>
      <c r="B41" s="56"/>
      <c r="C41" s="56"/>
    </row>
    <row r="42" spans="1:3">
      <c r="A42" s="56"/>
      <c r="B42" s="56"/>
      <c r="C42" s="56"/>
    </row>
    <row r="43" spans="1:3">
      <c r="A43" s="56"/>
      <c r="B43" s="56"/>
      <c r="C43" s="56"/>
    </row>
    <row r="44" spans="1:3">
      <c r="A44" s="56"/>
      <c r="B44" s="56"/>
      <c r="C44" s="56"/>
    </row>
    <row r="45" spans="1:3">
      <c r="A45" s="56"/>
      <c r="B45" s="56"/>
      <c r="C45" s="56"/>
    </row>
    <row r="46" spans="1:3">
      <c r="A46" s="56"/>
      <c r="B46" s="56"/>
      <c r="C46" s="56"/>
    </row>
    <row r="47" spans="1:3">
      <c r="A47" s="56"/>
      <c r="B47" s="56"/>
      <c r="C47" s="56"/>
    </row>
    <row r="48" spans="1:3">
      <c r="A48" s="56"/>
      <c r="B48" s="56"/>
      <c r="C48" s="56"/>
    </row>
    <row r="49" spans="1:12">
      <c r="A49" s="56"/>
      <c r="B49" s="56"/>
      <c r="C49" s="56"/>
    </row>
    <row r="50" spans="1:12">
      <c r="A50" s="56"/>
      <c r="B50" s="56"/>
      <c r="C50" s="56"/>
    </row>
    <row r="51" spans="1:12">
      <c r="A51" s="56"/>
      <c r="B51" s="56"/>
      <c r="C51" s="56"/>
    </row>
    <row r="52" spans="1:12">
      <c r="A52" s="56"/>
      <c r="B52" s="56"/>
      <c r="C52" s="56"/>
    </row>
    <row r="53" spans="1:12" ht="24">
      <c r="A53" s="303" t="s">
        <v>471</v>
      </c>
      <c r="B53" s="303"/>
      <c r="C53" s="303"/>
      <c r="D53" s="304"/>
      <c r="E53" s="304"/>
      <c r="F53" s="304"/>
      <c r="G53" s="304"/>
      <c r="H53" s="304"/>
      <c r="I53" s="304"/>
      <c r="J53" s="304"/>
      <c r="K53" s="304"/>
      <c r="L53" s="304"/>
    </row>
    <row r="54" spans="1:12" ht="24">
      <c r="A54" s="303" t="s">
        <v>472</v>
      </c>
      <c r="B54" s="303"/>
      <c r="C54" s="303"/>
      <c r="D54" s="304"/>
      <c r="E54" s="304"/>
      <c r="F54" s="304"/>
      <c r="G54" s="304"/>
      <c r="H54" s="304"/>
      <c r="I54" s="304"/>
      <c r="J54" s="304"/>
      <c r="K54" s="304"/>
      <c r="L54" s="304"/>
    </row>
    <row r="55" spans="1:12" ht="24">
      <c r="A55" s="58"/>
      <c r="B55" s="58"/>
      <c r="C55" s="58"/>
      <c r="D55" s="57"/>
      <c r="E55" s="57"/>
      <c r="F55" s="57"/>
      <c r="G55" s="57"/>
      <c r="H55" s="57"/>
      <c r="I55" s="57"/>
      <c r="J55" s="57"/>
      <c r="K55" s="57"/>
      <c r="L55" s="57"/>
    </row>
    <row r="56" spans="1:12" ht="24">
      <c r="A56" s="303" t="s">
        <v>124</v>
      </c>
      <c r="B56" s="303"/>
      <c r="C56" s="303"/>
      <c r="D56" s="304"/>
      <c r="E56" s="304"/>
      <c r="F56" s="304"/>
      <c r="G56" s="304"/>
      <c r="H56" s="304"/>
      <c r="I56" s="304"/>
      <c r="J56" s="304"/>
      <c r="K56" s="304"/>
      <c r="L56" s="304"/>
    </row>
    <row r="58" spans="1:12">
      <c r="A58" s="47"/>
      <c r="B58" s="47"/>
      <c r="C58" s="47"/>
    </row>
    <row r="59" spans="1:12" ht="18" customHeight="1">
      <c r="A59" s="305" t="s">
        <v>125</v>
      </c>
      <c r="B59" s="305"/>
      <c r="C59" s="305"/>
      <c r="D59" s="259"/>
      <c r="E59" s="259"/>
      <c r="F59" s="259"/>
      <c r="G59" s="259"/>
      <c r="H59" s="259"/>
      <c r="I59" s="259"/>
      <c r="J59" s="259"/>
      <c r="K59" s="259"/>
      <c r="L59" s="259"/>
    </row>
    <row r="60" spans="1:12" ht="18" customHeight="1">
      <c r="A60" s="59"/>
      <c r="B60" s="59"/>
      <c r="C60" s="59"/>
    </row>
    <row r="61" spans="1:12" ht="19.899999999999999" customHeight="1">
      <c r="A61" s="47" t="s">
        <v>126</v>
      </c>
      <c r="B61" s="47"/>
      <c r="C61" s="47"/>
    </row>
    <row r="62" spans="1:12" ht="21.75" customHeight="1">
      <c r="A62" s="289" t="s">
        <v>127</v>
      </c>
      <c r="B62" s="290"/>
      <c r="C62" s="290"/>
      <c r="D62" s="290"/>
      <c r="E62" s="290"/>
      <c r="F62" s="290"/>
      <c r="G62" s="290"/>
      <c r="H62" s="290"/>
      <c r="I62" s="290"/>
      <c r="J62" s="290"/>
      <c r="K62" s="290"/>
      <c r="L62" s="291"/>
    </row>
    <row r="63" spans="1:12" ht="21.75" customHeight="1">
      <c r="A63" s="292" t="s">
        <v>128</v>
      </c>
      <c r="B63" s="293"/>
      <c r="C63" s="293"/>
      <c r="D63" s="293"/>
      <c r="E63" s="293"/>
      <c r="F63" s="293"/>
      <c r="G63" s="293"/>
      <c r="H63" s="293"/>
      <c r="I63" s="293"/>
      <c r="J63" s="293"/>
      <c r="K63" s="293"/>
      <c r="L63" s="294"/>
    </row>
    <row r="64" spans="1:12" ht="21.75" customHeight="1">
      <c r="A64" s="60" t="s">
        <v>129</v>
      </c>
      <c r="B64" s="61"/>
      <c r="C64" s="61"/>
      <c r="D64" s="61"/>
      <c r="E64" s="61"/>
      <c r="F64" s="61"/>
      <c r="G64" s="61"/>
      <c r="H64" s="61"/>
      <c r="I64" s="61"/>
      <c r="J64" s="61"/>
      <c r="K64" s="61"/>
      <c r="L64" s="61"/>
    </row>
    <row r="65" spans="1:12" ht="19.899999999999999" customHeight="1">
      <c r="A65" s="62"/>
      <c r="B65" s="62"/>
      <c r="C65" s="62"/>
      <c r="D65" s="62"/>
      <c r="E65" s="62"/>
      <c r="F65" s="62"/>
      <c r="G65" s="62"/>
      <c r="H65" s="62"/>
      <c r="I65" s="62"/>
      <c r="J65" s="62"/>
      <c r="K65" s="62"/>
      <c r="L65" s="62"/>
    </row>
    <row r="66" spans="1:12" ht="19.899999999999999" customHeight="1">
      <c r="A66" s="47" t="s">
        <v>130</v>
      </c>
      <c r="B66" s="47"/>
      <c r="C66" s="47"/>
    </row>
    <row r="67" spans="1:12" ht="39.75" customHeight="1">
      <c r="A67" s="295" t="s">
        <v>131</v>
      </c>
      <c r="B67" s="296"/>
      <c r="C67" s="296"/>
      <c r="D67" s="296"/>
      <c r="E67" s="296"/>
      <c r="F67" s="296"/>
      <c r="G67" s="296"/>
      <c r="H67" s="296"/>
      <c r="I67" s="296"/>
      <c r="J67" s="296"/>
      <c r="K67" s="296"/>
      <c r="L67" s="297"/>
    </row>
    <row r="68" spans="1:12" ht="19.899999999999999" customHeight="1">
      <c r="A68" s="62"/>
      <c r="B68" s="62"/>
      <c r="C68" s="62"/>
      <c r="D68" s="62"/>
      <c r="E68" s="62"/>
      <c r="F68" s="62"/>
      <c r="G68" s="62"/>
      <c r="H68" s="62"/>
      <c r="I68" s="62"/>
      <c r="J68" s="62"/>
      <c r="K68" s="62"/>
      <c r="L68" s="62"/>
    </row>
    <row r="69" spans="1:12" ht="29.45" customHeight="1">
      <c r="A69" s="298" t="s">
        <v>132</v>
      </c>
      <c r="B69" s="298"/>
      <c r="C69" s="298"/>
      <c r="D69" s="298"/>
      <c r="E69" s="298"/>
      <c r="F69" s="298"/>
      <c r="G69" s="298"/>
      <c r="H69" s="298"/>
      <c r="I69" s="298"/>
      <c r="J69" s="298"/>
      <c r="K69" s="298"/>
      <c r="L69" s="298"/>
    </row>
    <row r="70" spans="1:12" ht="54.75" customHeight="1">
      <c r="A70" s="295" t="s">
        <v>133</v>
      </c>
      <c r="B70" s="296"/>
      <c r="C70" s="296"/>
      <c r="D70" s="296"/>
      <c r="E70" s="296"/>
      <c r="F70" s="296"/>
      <c r="G70" s="296"/>
      <c r="H70" s="296"/>
      <c r="I70" s="296"/>
      <c r="J70" s="296"/>
      <c r="K70" s="296"/>
      <c r="L70" s="297"/>
    </row>
    <row r="71" spans="1:12" ht="39.75" customHeight="1">
      <c r="A71" s="290" t="s">
        <v>134</v>
      </c>
      <c r="B71" s="290"/>
      <c r="C71" s="290"/>
      <c r="D71" s="290"/>
      <c r="E71" s="290"/>
      <c r="F71" s="290"/>
      <c r="G71" s="290"/>
      <c r="H71" s="290"/>
      <c r="I71" s="290"/>
      <c r="J71" s="290"/>
      <c r="K71" s="290"/>
      <c r="L71" s="290"/>
    </row>
    <row r="72" spans="1:12" ht="19.899999999999999" customHeight="1">
      <c r="A72" s="62"/>
      <c r="B72" s="62"/>
      <c r="C72" s="62"/>
      <c r="D72" s="62"/>
      <c r="E72" s="62"/>
      <c r="F72" s="62"/>
      <c r="G72" s="62"/>
      <c r="H72" s="62"/>
      <c r="I72" s="62"/>
      <c r="J72" s="62"/>
      <c r="K72" s="62"/>
      <c r="L72" s="62"/>
    </row>
    <row r="73" spans="1:12" ht="19.899999999999999" customHeight="1">
      <c r="A73" s="63" t="s">
        <v>135</v>
      </c>
      <c r="B73" s="63"/>
      <c r="C73" s="63"/>
      <c r="D73" s="64"/>
      <c r="E73" s="64"/>
      <c r="F73" s="64"/>
      <c r="G73" s="64"/>
      <c r="H73" s="64"/>
      <c r="I73" s="64"/>
      <c r="J73" s="64"/>
      <c r="K73" s="64"/>
      <c r="L73" s="64"/>
    </row>
    <row r="74" spans="1:12" s="47" customFormat="1" ht="174.75" customHeight="1">
      <c r="A74" s="295" t="s">
        <v>136</v>
      </c>
      <c r="B74" s="296"/>
      <c r="C74" s="296"/>
      <c r="D74" s="296"/>
      <c r="E74" s="296"/>
      <c r="F74" s="296"/>
      <c r="G74" s="296"/>
      <c r="H74" s="296"/>
      <c r="I74" s="296"/>
      <c r="J74" s="296"/>
      <c r="K74" s="296"/>
      <c r="L74" s="297"/>
    </row>
    <row r="75" spans="1:12" ht="19.899999999999999" customHeight="1">
      <c r="A75" s="62"/>
      <c r="B75" s="62"/>
      <c r="C75" s="62"/>
      <c r="D75" s="62"/>
      <c r="E75" s="62"/>
      <c r="F75" s="62"/>
      <c r="G75" s="62"/>
      <c r="H75" s="62"/>
      <c r="I75" s="62"/>
      <c r="J75" s="62"/>
      <c r="K75" s="62"/>
      <c r="L75" s="62"/>
    </row>
    <row r="76" spans="1:12" ht="19.899999999999999" customHeight="1">
      <c r="A76" s="47" t="s">
        <v>137</v>
      </c>
      <c r="B76" s="47"/>
      <c r="C76" s="47"/>
    </row>
    <row r="77" spans="1:12" ht="39.75" customHeight="1">
      <c r="A77" s="295" t="s">
        <v>138</v>
      </c>
      <c r="B77" s="296"/>
      <c r="C77" s="296"/>
      <c r="D77" s="296"/>
      <c r="E77" s="296"/>
      <c r="F77" s="296"/>
      <c r="G77" s="296"/>
      <c r="H77" s="296"/>
      <c r="I77" s="296"/>
      <c r="J77" s="296"/>
      <c r="K77" s="296"/>
      <c r="L77" s="297"/>
    </row>
    <row r="78" spans="1:12" ht="39.75" customHeight="1">
      <c r="A78" s="290" t="s">
        <v>139</v>
      </c>
      <c r="B78" s="290"/>
      <c r="C78" s="290"/>
      <c r="D78" s="290"/>
      <c r="E78" s="290"/>
      <c r="F78" s="290"/>
      <c r="G78" s="290"/>
      <c r="H78" s="290"/>
      <c r="I78" s="290"/>
      <c r="J78" s="290"/>
      <c r="K78" s="290"/>
      <c r="L78" s="290"/>
    </row>
    <row r="79" spans="1:12" ht="19.899999999999999" customHeight="1">
      <c r="A79" s="62"/>
      <c r="B79" s="62"/>
      <c r="C79" s="62"/>
      <c r="D79" s="62"/>
      <c r="E79" s="62"/>
      <c r="F79" s="62"/>
      <c r="G79" s="62"/>
      <c r="H79" s="62"/>
      <c r="I79" s="62"/>
      <c r="J79" s="62"/>
      <c r="K79" s="62"/>
    </row>
    <row r="80" spans="1:12">
      <c r="A80" s="47" t="s">
        <v>140</v>
      </c>
      <c r="B80" s="47"/>
      <c r="C80" s="47"/>
    </row>
    <row r="81" spans="1:12" ht="18" customHeight="1">
      <c r="A81" s="287" t="s">
        <v>141</v>
      </c>
      <c r="B81" s="287"/>
      <c r="C81" s="287"/>
      <c r="D81" s="275" t="s">
        <v>142</v>
      </c>
      <c r="E81" s="276"/>
      <c r="F81" s="288"/>
      <c r="G81" s="275" t="s">
        <v>143</v>
      </c>
      <c r="H81" s="276"/>
      <c r="I81" s="288"/>
      <c r="J81" s="275" t="s">
        <v>144</v>
      </c>
      <c r="K81" s="276"/>
      <c r="L81" s="288"/>
    </row>
    <row r="82" spans="1:12">
      <c r="A82" s="273" t="s">
        <v>145</v>
      </c>
      <c r="B82" s="262"/>
      <c r="C82" s="262"/>
      <c r="D82" s="262"/>
      <c r="E82" s="262"/>
      <c r="F82" s="262"/>
      <c r="G82" s="262"/>
      <c r="H82" s="262"/>
      <c r="I82" s="262"/>
      <c r="J82" s="262"/>
      <c r="K82" s="262"/>
      <c r="L82" s="262"/>
    </row>
    <row r="83" spans="1:12" ht="19.5" customHeight="1">
      <c r="A83" s="274"/>
      <c r="B83" s="264" t="s">
        <v>146</v>
      </c>
      <c r="C83" s="264"/>
      <c r="D83" s="277">
        <v>0.3</v>
      </c>
      <c r="E83" s="278"/>
      <c r="F83" s="269" t="s">
        <v>147</v>
      </c>
      <c r="G83" s="277">
        <v>0.8</v>
      </c>
      <c r="H83" s="278"/>
      <c r="I83" s="269" t="s">
        <v>147</v>
      </c>
      <c r="J83" s="277">
        <v>0.8</v>
      </c>
      <c r="K83" s="278"/>
      <c r="L83" s="269" t="s">
        <v>147</v>
      </c>
    </row>
    <row r="84" spans="1:12" ht="19.5" customHeight="1">
      <c r="A84" s="261"/>
      <c r="B84" s="285" t="s">
        <v>148</v>
      </c>
      <c r="C84" s="286"/>
      <c r="D84" s="279"/>
      <c r="E84" s="280"/>
      <c r="F84" s="269"/>
      <c r="G84" s="279"/>
      <c r="H84" s="280"/>
      <c r="I84" s="269"/>
      <c r="J84" s="279"/>
      <c r="K84" s="280"/>
      <c r="L84" s="269"/>
    </row>
    <row r="85" spans="1:12" ht="47.25" customHeight="1">
      <c r="A85" s="261"/>
      <c r="B85" s="68"/>
      <c r="C85" s="65" t="s">
        <v>149</v>
      </c>
      <c r="D85" s="262" t="s">
        <v>150</v>
      </c>
      <c r="E85" s="262"/>
      <c r="F85" s="262"/>
      <c r="G85" s="262" t="s">
        <v>473</v>
      </c>
      <c r="H85" s="262"/>
      <c r="I85" s="262"/>
      <c r="J85" s="262" t="s">
        <v>151</v>
      </c>
      <c r="K85" s="262"/>
      <c r="L85" s="262"/>
    </row>
    <row r="86" spans="1:12" ht="19.5" customHeight="1">
      <c r="A86" s="261"/>
      <c r="B86" s="264" t="s">
        <v>152</v>
      </c>
      <c r="C86" s="264"/>
      <c r="D86" s="277">
        <v>0.3</v>
      </c>
      <c r="E86" s="278"/>
      <c r="F86" s="269" t="s">
        <v>147</v>
      </c>
      <c r="G86" s="277">
        <v>0.3</v>
      </c>
      <c r="H86" s="278"/>
      <c r="I86" s="269" t="s">
        <v>147</v>
      </c>
      <c r="J86" s="277">
        <v>0.3</v>
      </c>
      <c r="K86" s="278"/>
      <c r="L86" s="269" t="s">
        <v>147</v>
      </c>
    </row>
    <row r="87" spans="1:12" ht="19.5" customHeight="1">
      <c r="A87" s="261"/>
      <c r="B87" s="285" t="s">
        <v>153</v>
      </c>
      <c r="C87" s="286"/>
      <c r="D87" s="279"/>
      <c r="E87" s="280"/>
      <c r="F87" s="269"/>
      <c r="G87" s="279"/>
      <c r="H87" s="280"/>
      <c r="I87" s="269"/>
      <c r="J87" s="279"/>
      <c r="K87" s="280"/>
      <c r="L87" s="269"/>
    </row>
    <row r="88" spans="1:12" ht="47.25" customHeight="1">
      <c r="A88" s="261"/>
      <c r="B88" s="68"/>
      <c r="C88" s="65" t="s">
        <v>149</v>
      </c>
      <c r="D88" s="262" t="s">
        <v>154</v>
      </c>
      <c r="E88" s="262"/>
      <c r="F88" s="262"/>
      <c r="G88" s="262" t="s">
        <v>155</v>
      </c>
      <c r="H88" s="262"/>
      <c r="I88" s="262"/>
      <c r="J88" s="262" t="s">
        <v>155</v>
      </c>
      <c r="K88" s="262"/>
      <c r="L88" s="262"/>
    </row>
    <row r="89" spans="1:12" ht="19.5" customHeight="1">
      <c r="A89" s="261"/>
      <c r="B89" s="264" t="s">
        <v>156</v>
      </c>
      <c r="C89" s="264"/>
      <c r="D89" s="277"/>
      <c r="E89" s="278"/>
      <c r="F89" s="269" t="s">
        <v>147</v>
      </c>
      <c r="G89" s="277"/>
      <c r="H89" s="278"/>
      <c r="I89" s="269" t="s">
        <v>147</v>
      </c>
      <c r="J89" s="277"/>
      <c r="K89" s="278"/>
      <c r="L89" s="269" t="s">
        <v>147</v>
      </c>
    </row>
    <row r="90" spans="1:12" ht="9.75" customHeight="1">
      <c r="A90" s="261"/>
      <c r="B90" s="69"/>
      <c r="C90" s="70"/>
      <c r="D90" s="279"/>
      <c r="E90" s="280"/>
      <c r="F90" s="269"/>
      <c r="G90" s="279"/>
      <c r="H90" s="280"/>
      <c r="I90" s="269"/>
      <c r="J90" s="279"/>
      <c r="K90" s="280"/>
      <c r="L90" s="269"/>
    </row>
    <row r="91" spans="1:12" ht="32.25" customHeight="1">
      <c r="A91" s="261"/>
      <c r="B91" s="69"/>
      <c r="C91" s="281" t="s">
        <v>157</v>
      </c>
      <c r="D91" s="283"/>
      <c r="E91" s="284"/>
      <c r="F91" s="71" t="s">
        <v>158</v>
      </c>
      <c r="G91" s="283"/>
      <c r="H91" s="284"/>
      <c r="I91" s="71" t="s">
        <v>158</v>
      </c>
      <c r="J91" s="283"/>
      <c r="K91" s="284"/>
      <c r="L91" s="71" t="s">
        <v>158</v>
      </c>
    </row>
    <row r="92" spans="1:12" ht="32.25" customHeight="1">
      <c r="A92" s="261"/>
      <c r="B92" s="67"/>
      <c r="C92" s="282"/>
      <c r="D92" s="72" t="s">
        <v>159</v>
      </c>
      <c r="E92" s="73"/>
      <c r="F92" s="74" t="s">
        <v>160</v>
      </c>
      <c r="G92" s="72" t="s">
        <v>159</v>
      </c>
      <c r="H92" s="73"/>
      <c r="I92" s="74" t="s">
        <v>160</v>
      </c>
      <c r="J92" s="72" t="s">
        <v>159</v>
      </c>
      <c r="K92" s="73"/>
      <c r="L92" s="74" t="s">
        <v>160</v>
      </c>
    </row>
    <row r="93" spans="1:12" ht="43.5" customHeight="1">
      <c r="A93" s="261"/>
      <c r="B93" s="264" t="s">
        <v>161</v>
      </c>
      <c r="C93" s="264"/>
      <c r="D93" s="265"/>
      <c r="E93" s="266"/>
      <c r="F93" s="269" t="s">
        <v>147</v>
      </c>
      <c r="G93" s="265">
        <v>0.5</v>
      </c>
      <c r="H93" s="266"/>
      <c r="I93" s="269" t="s">
        <v>147</v>
      </c>
      <c r="J93" s="265">
        <v>0.5</v>
      </c>
      <c r="K93" s="266"/>
      <c r="L93" s="269" t="s">
        <v>147</v>
      </c>
    </row>
    <row r="94" spans="1:12">
      <c r="A94" s="261"/>
      <c r="B94" s="272" t="s">
        <v>162</v>
      </c>
      <c r="C94" s="272"/>
      <c r="D94" s="267"/>
      <c r="E94" s="268"/>
      <c r="F94" s="269"/>
      <c r="G94" s="267"/>
      <c r="H94" s="268"/>
      <c r="I94" s="269"/>
      <c r="J94" s="267"/>
      <c r="K94" s="268"/>
      <c r="L94" s="269"/>
    </row>
    <row r="95" spans="1:12">
      <c r="A95" s="273" t="s">
        <v>163</v>
      </c>
      <c r="B95" s="262"/>
      <c r="C95" s="262"/>
      <c r="D95" s="262"/>
      <c r="E95" s="262"/>
      <c r="F95" s="262"/>
      <c r="G95" s="262"/>
      <c r="H95" s="262"/>
      <c r="I95" s="262"/>
      <c r="J95" s="262"/>
      <c r="K95" s="262"/>
      <c r="L95" s="262"/>
    </row>
    <row r="96" spans="1:12" ht="36" customHeight="1">
      <c r="A96" s="274"/>
      <c r="B96" s="261" t="s">
        <v>164</v>
      </c>
      <c r="C96" s="261"/>
      <c r="D96" s="275">
        <v>200</v>
      </c>
      <c r="E96" s="276"/>
      <c r="F96" s="66" t="s">
        <v>165</v>
      </c>
      <c r="G96" s="275"/>
      <c r="H96" s="276"/>
      <c r="I96" s="75" t="s">
        <v>165</v>
      </c>
      <c r="J96" s="275"/>
      <c r="K96" s="276"/>
      <c r="L96" s="75" t="s">
        <v>165</v>
      </c>
    </row>
    <row r="97" spans="1:12" ht="36" customHeight="1">
      <c r="A97" s="261"/>
      <c r="B97" s="261"/>
      <c r="C97" s="261"/>
      <c r="D97" s="270"/>
      <c r="E97" s="271"/>
      <c r="F97" s="76" t="s">
        <v>147</v>
      </c>
      <c r="G97" s="270"/>
      <c r="H97" s="271"/>
      <c r="I97" s="74" t="s">
        <v>147</v>
      </c>
      <c r="J97" s="270"/>
      <c r="K97" s="271"/>
      <c r="L97" s="74" t="s">
        <v>147</v>
      </c>
    </row>
    <row r="98" spans="1:12" ht="33" customHeight="1">
      <c r="A98" s="261"/>
      <c r="B98" s="261" t="s">
        <v>166</v>
      </c>
      <c r="C98" s="261"/>
      <c r="D98" s="262" t="s">
        <v>167</v>
      </c>
      <c r="E98" s="262"/>
      <c r="F98" s="262"/>
      <c r="G98" s="263"/>
      <c r="H98" s="263"/>
      <c r="I98" s="263"/>
      <c r="J98" s="262" t="s">
        <v>168</v>
      </c>
      <c r="K98" s="262"/>
      <c r="L98" s="262"/>
    </row>
    <row r="99" spans="1:12" ht="40.5" customHeight="1">
      <c r="A99" s="261"/>
      <c r="B99" s="261" t="s">
        <v>169</v>
      </c>
      <c r="C99" s="261"/>
      <c r="D99" s="262" t="s">
        <v>474</v>
      </c>
      <c r="E99" s="262"/>
      <c r="F99" s="262"/>
      <c r="G99" s="262" t="s">
        <v>475</v>
      </c>
      <c r="H99" s="262"/>
      <c r="I99" s="262"/>
      <c r="J99" s="263"/>
      <c r="K99" s="263"/>
      <c r="L99" s="263"/>
    </row>
    <row r="100" spans="1:12" ht="33" customHeight="1">
      <c r="A100" s="261"/>
      <c r="B100" s="261" t="s">
        <v>170</v>
      </c>
      <c r="C100" s="261"/>
      <c r="D100" s="262" t="s">
        <v>476</v>
      </c>
      <c r="E100" s="262"/>
      <c r="F100" s="262"/>
      <c r="G100" s="262" t="s">
        <v>477</v>
      </c>
      <c r="H100" s="262"/>
      <c r="I100" s="262"/>
      <c r="J100" s="262" t="s">
        <v>171</v>
      </c>
      <c r="K100" s="262"/>
      <c r="L100" s="262"/>
    </row>
    <row r="101" spans="1:12" ht="20.100000000000001" customHeight="1">
      <c r="A101" s="248" t="s">
        <v>172</v>
      </c>
      <c r="B101" s="248"/>
      <c r="C101" s="248"/>
      <c r="D101" s="248"/>
      <c r="E101" s="248"/>
      <c r="F101" s="248"/>
      <c r="G101" s="248"/>
      <c r="H101" s="248"/>
      <c r="I101" s="248"/>
      <c r="J101" s="248"/>
      <c r="K101" s="248"/>
      <c r="L101" s="248"/>
    </row>
    <row r="102" spans="1:12" ht="36" customHeight="1">
      <c r="A102" s="241" t="s">
        <v>173</v>
      </c>
      <c r="B102" s="241"/>
      <c r="C102" s="241"/>
      <c r="D102" s="241"/>
      <c r="E102" s="241"/>
      <c r="F102" s="241"/>
      <c r="G102" s="241"/>
      <c r="H102" s="241"/>
      <c r="I102" s="241"/>
      <c r="J102" s="241"/>
      <c r="K102" s="241"/>
      <c r="L102" s="241"/>
    </row>
    <row r="103" spans="1:12" ht="36" customHeight="1">
      <c r="A103" s="241" t="s">
        <v>174</v>
      </c>
      <c r="B103" s="241"/>
      <c r="C103" s="241"/>
      <c r="D103" s="241"/>
      <c r="E103" s="241"/>
      <c r="F103" s="241"/>
      <c r="G103" s="241"/>
      <c r="H103" s="241"/>
      <c r="I103" s="241"/>
      <c r="J103" s="241"/>
      <c r="K103" s="241"/>
      <c r="L103" s="241"/>
    </row>
    <row r="104" spans="1:12" ht="20.100000000000001" customHeight="1">
      <c r="A104" s="241" t="s">
        <v>175</v>
      </c>
      <c r="B104" s="241"/>
      <c r="C104" s="241"/>
      <c r="D104" s="241"/>
      <c r="E104" s="241"/>
      <c r="F104" s="241"/>
      <c r="G104" s="241"/>
      <c r="H104" s="241"/>
      <c r="I104" s="241"/>
      <c r="J104" s="241"/>
      <c r="K104" s="241"/>
      <c r="L104" s="241"/>
    </row>
    <row r="105" spans="1:12" ht="20.100000000000001" customHeight="1">
      <c r="A105" s="241" t="s">
        <v>176</v>
      </c>
      <c r="B105" s="241"/>
      <c r="C105" s="241"/>
      <c r="D105" s="241"/>
      <c r="E105" s="241"/>
      <c r="F105" s="241"/>
      <c r="G105" s="241"/>
      <c r="H105" s="241"/>
      <c r="I105" s="241"/>
      <c r="J105" s="241"/>
      <c r="K105" s="241"/>
      <c r="L105" s="241"/>
    </row>
    <row r="106" spans="1:12" ht="20.100000000000001" customHeight="1">
      <c r="A106" s="241" t="s">
        <v>177</v>
      </c>
      <c r="B106" s="241"/>
      <c r="C106" s="241"/>
      <c r="D106" s="241"/>
      <c r="E106" s="241"/>
      <c r="F106" s="241"/>
      <c r="G106" s="241"/>
      <c r="H106" s="241"/>
      <c r="I106" s="241"/>
      <c r="J106" s="241"/>
      <c r="K106" s="241"/>
      <c r="L106" s="241"/>
    </row>
    <row r="107" spans="1:12" ht="19.5" customHeight="1">
      <c r="A107" s="47"/>
      <c r="B107" s="47"/>
      <c r="C107" s="47"/>
    </row>
    <row r="108" spans="1:12">
      <c r="A108" s="258" t="s">
        <v>178</v>
      </c>
      <c r="B108" s="258"/>
      <c r="C108" s="258"/>
      <c r="D108" s="259"/>
      <c r="E108" s="259"/>
      <c r="F108" s="259"/>
      <c r="G108" s="259"/>
      <c r="H108" s="259"/>
      <c r="I108" s="259"/>
      <c r="J108" s="259"/>
      <c r="K108" s="259"/>
      <c r="L108" s="259"/>
    </row>
    <row r="109" spans="1:12" ht="19.899999999999999" customHeight="1">
      <c r="A109" s="255" t="s">
        <v>179</v>
      </c>
      <c r="B109" s="256"/>
      <c r="C109" s="255" t="s">
        <v>180</v>
      </c>
      <c r="D109" s="256"/>
      <c r="E109" s="255" t="s">
        <v>181</v>
      </c>
      <c r="F109" s="257"/>
      <c r="G109" s="257"/>
      <c r="H109" s="256"/>
      <c r="I109" s="260" t="s">
        <v>182</v>
      </c>
      <c r="J109" s="257"/>
      <c r="K109" s="257"/>
      <c r="L109" s="256"/>
    </row>
    <row r="110" spans="1:12" ht="19.899999999999999" customHeight="1">
      <c r="A110" s="255" t="s">
        <v>183</v>
      </c>
      <c r="B110" s="256"/>
      <c r="C110" s="249" t="s">
        <v>184</v>
      </c>
      <c r="D110" s="251"/>
      <c r="E110" s="249" t="s">
        <v>185</v>
      </c>
      <c r="F110" s="250"/>
      <c r="G110" s="250"/>
      <c r="H110" s="251"/>
      <c r="I110" s="249" t="s">
        <v>478</v>
      </c>
      <c r="J110" s="250"/>
      <c r="K110" s="250"/>
      <c r="L110" s="251"/>
    </row>
    <row r="111" spans="1:12" ht="19.899999999999999" customHeight="1">
      <c r="A111" s="255" t="s">
        <v>186</v>
      </c>
      <c r="B111" s="256"/>
      <c r="C111" s="249" t="s">
        <v>187</v>
      </c>
      <c r="D111" s="251"/>
      <c r="E111" s="249" t="s">
        <v>190</v>
      </c>
      <c r="F111" s="250"/>
      <c r="G111" s="250"/>
      <c r="H111" s="251"/>
      <c r="I111" s="249" t="s">
        <v>479</v>
      </c>
      <c r="J111" s="250"/>
      <c r="K111" s="250"/>
      <c r="L111" s="251"/>
    </row>
    <row r="112" spans="1:12" ht="19.899999999999999" customHeight="1">
      <c r="A112" s="255" t="s">
        <v>189</v>
      </c>
      <c r="B112" s="256"/>
      <c r="C112" s="249" t="s">
        <v>184</v>
      </c>
      <c r="D112" s="251"/>
      <c r="E112" s="249" t="s">
        <v>188</v>
      </c>
      <c r="F112" s="250"/>
      <c r="G112" s="250"/>
      <c r="H112" s="251"/>
      <c r="I112" s="249" t="s">
        <v>480</v>
      </c>
      <c r="J112" s="250"/>
      <c r="K112" s="250"/>
      <c r="L112" s="251"/>
    </row>
    <row r="113" spans="1:12" ht="20.100000000000001" customHeight="1">
      <c r="A113" s="248"/>
      <c r="B113" s="248"/>
      <c r="C113" s="248"/>
      <c r="D113" s="248"/>
      <c r="E113" s="248"/>
      <c r="F113" s="248"/>
      <c r="G113" s="248"/>
      <c r="H113" s="248"/>
      <c r="I113" s="248"/>
      <c r="J113" s="248"/>
      <c r="K113" s="248"/>
      <c r="L113" s="248"/>
    </row>
    <row r="114" spans="1:12" ht="36" customHeight="1">
      <c r="A114" s="241" t="s">
        <v>191</v>
      </c>
      <c r="B114" s="241"/>
      <c r="C114" s="241"/>
      <c r="D114" s="241"/>
      <c r="E114" s="241"/>
      <c r="F114" s="241"/>
      <c r="G114" s="241"/>
      <c r="H114" s="241"/>
      <c r="I114" s="241"/>
      <c r="J114" s="241"/>
      <c r="K114" s="241"/>
      <c r="L114" s="241"/>
    </row>
    <row r="115" spans="1:12" ht="11.25" customHeight="1">
      <c r="A115" s="47"/>
      <c r="B115" s="47"/>
      <c r="C115" s="47"/>
    </row>
    <row r="116" spans="1:12" ht="18" customHeight="1">
      <c r="A116" s="47" t="s">
        <v>192</v>
      </c>
      <c r="B116" s="47"/>
      <c r="C116" s="47"/>
    </row>
    <row r="117" spans="1:12" ht="19.899999999999999" customHeight="1">
      <c r="A117" s="255" t="s">
        <v>193</v>
      </c>
      <c r="B117" s="256"/>
      <c r="C117" s="255" t="s">
        <v>194</v>
      </c>
      <c r="D117" s="257"/>
      <c r="E117" s="256"/>
      <c r="F117" s="255" t="s">
        <v>195</v>
      </c>
      <c r="G117" s="257"/>
      <c r="H117" s="257"/>
      <c r="I117" s="257"/>
      <c r="J117" s="257"/>
      <c r="K117" s="257"/>
      <c r="L117" s="256"/>
    </row>
    <row r="118" spans="1:12" ht="33" customHeight="1">
      <c r="A118" s="77">
        <v>8</v>
      </c>
      <c r="B118" s="78" t="s">
        <v>196</v>
      </c>
      <c r="C118" s="249" t="s">
        <v>570</v>
      </c>
      <c r="D118" s="250"/>
      <c r="E118" s="251"/>
      <c r="F118" s="249" t="s">
        <v>570</v>
      </c>
      <c r="G118" s="250"/>
      <c r="H118" s="250"/>
      <c r="I118" s="250"/>
      <c r="J118" s="250"/>
      <c r="K118" s="250"/>
      <c r="L118" s="251"/>
    </row>
    <row r="119" spans="1:12" ht="33" customHeight="1">
      <c r="A119" s="77">
        <v>9</v>
      </c>
      <c r="B119" s="78" t="s">
        <v>196</v>
      </c>
      <c r="C119" s="249" t="s">
        <v>197</v>
      </c>
      <c r="D119" s="250"/>
      <c r="E119" s="251"/>
      <c r="F119" s="249" t="s">
        <v>197</v>
      </c>
      <c r="G119" s="250"/>
      <c r="H119" s="250"/>
      <c r="I119" s="250"/>
      <c r="J119" s="250"/>
      <c r="K119" s="250"/>
      <c r="L119" s="251"/>
    </row>
    <row r="120" spans="1:12" ht="33" customHeight="1">
      <c r="A120" s="77">
        <v>10</v>
      </c>
      <c r="B120" s="78" t="s">
        <v>196</v>
      </c>
      <c r="C120" s="249" t="s">
        <v>481</v>
      </c>
      <c r="D120" s="250"/>
      <c r="E120" s="251"/>
      <c r="F120" s="249" t="s">
        <v>198</v>
      </c>
      <c r="G120" s="250"/>
      <c r="H120" s="250"/>
      <c r="I120" s="250"/>
      <c r="J120" s="250"/>
      <c r="K120" s="250"/>
      <c r="L120" s="251"/>
    </row>
    <row r="121" spans="1:12" ht="11.25" customHeight="1">
      <c r="A121" s="47"/>
      <c r="B121" s="47"/>
      <c r="C121" s="47"/>
    </row>
    <row r="122" spans="1:12" ht="20.100000000000001" customHeight="1">
      <c r="A122" s="47" t="s">
        <v>199</v>
      </c>
      <c r="B122" s="47"/>
      <c r="C122" s="47"/>
    </row>
    <row r="123" spans="1:12" ht="47.25" customHeight="1">
      <c r="A123" s="249" t="s">
        <v>200</v>
      </c>
      <c r="B123" s="250"/>
      <c r="C123" s="250"/>
      <c r="D123" s="250"/>
      <c r="E123" s="250"/>
      <c r="F123" s="250"/>
      <c r="G123" s="250"/>
      <c r="H123" s="250"/>
      <c r="I123" s="250"/>
      <c r="J123" s="250"/>
      <c r="K123" s="250"/>
      <c r="L123" s="251"/>
    </row>
    <row r="124" spans="1:12" ht="11.25" customHeight="1">
      <c r="A124" s="47"/>
      <c r="B124" s="47"/>
      <c r="C124" s="47"/>
    </row>
    <row r="125" spans="1:12" ht="20.100000000000001" customHeight="1">
      <c r="A125" s="47" t="s">
        <v>201</v>
      </c>
      <c r="B125" s="47"/>
      <c r="C125" s="47"/>
    </row>
    <row r="126" spans="1:12" ht="40.5" customHeight="1">
      <c r="A126" s="249" t="s">
        <v>202</v>
      </c>
      <c r="B126" s="250"/>
      <c r="C126" s="250"/>
      <c r="D126" s="250"/>
      <c r="E126" s="250"/>
      <c r="F126" s="250"/>
      <c r="G126" s="250"/>
      <c r="H126" s="250"/>
      <c r="I126" s="250"/>
      <c r="J126" s="250"/>
      <c r="K126" s="250"/>
      <c r="L126" s="251"/>
    </row>
    <row r="127" spans="1:12" ht="11.25" customHeight="1">
      <c r="A127" s="47"/>
      <c r="B127" s="47"/>
      <c r="C127" s="47"/>
    </row>
    <row r="128" spans="1:12" ht="20.100000000000001" customHeight="1">
      <c r="A128" s="47" t="s">
        <v>203</v>
      </c>
      <c r="B128" s="47"/>
      <c r="C128" s="47"/>
    </row>
    <row r="129" spans="1:14" ht="40.5" customHeight="1">
      <c r="A129" s="249" t="s">
        <v>204</v>
      </c>
      <c r="B129" s="250"/>
      <c r="C129" s="250"/>
      <c r="D129" s="250"/>
      <c r="E129" s="250"/>
      <c r="F129" s="250"/>
      <c r="G129" s="250"/>
      <c r="H129" s="250"/>
      <c r="I129" s="250"/>
      <c r="J129" s="250"/>
      <c r="K129" s="250"/>
      <c r="L129" s="251"/>
    </row>
    <row r="130" spans="1:14" ht="36" customHeight="1">
      <c r="A130" s="241" t="s">
        <v>205</v>
      </c>
      <c r="B130" s="241"/>
      <c r="C130" s="241"/>
      <c r="D130" s="241"/>
      <c r="E130" s="241"/>
      <c r="F130" s="241"/>
      <c r="G130" s="241"/>
      <c r="H130" s="241"/>
      <c r="I130" s="241"/>
      <c r="J130" s="241"/>
      <c r="K130" s="241"/>
      <c r="L130" s="241"/>
    </row>
    <row r="131" spans="1:14" ht="11.25" customHeight="1">
      <c r="A131" s="47"/>
      <c r="B131" s="47"/>
      <c r="C131" s="47"/>
    </row>
    <row r="132" spans="1:14" ht="20.100000000000001" customHeight="1">
      <c r="A132" s="47" t="s">
        <v>206</v>
      </c>
      <c r="B132" s="47"/>
      <c r="C132" s="47"/>
    </row>
    <row r="133" spans="1:14" ht="20.100000000000001" customHeight="1">
      <c r="A133" s="47" t="s">
        <v>207</v>
      </c>
      <c r="B133" s="47"/>
      <c r="C133" s="47"/>
    </row>
    <row r="134" spans="1:14" ht="40.5" customHeight="1">
      <c r="A134" s="249" t="s">
        <v>208</v>
      </c>
      <c r="B134" s="250"/>
      <c r="C134" s="250"/>
      <c r="D134" s="250"/>
      <c r="E134" s="250"/>
      <c r="F134" s="250"/>
      <c r="G134" s="250"/>
      <c r="H134" s="250"/>
      <c r="I134" s="250"/>
      <c r="J134" s="250"/>
      <c r="K134" s="250"/>
      <c r="L134" s="251"/>
    </row>
    <row r="135" spans="1:14" ht="20.100000000000001" customHeight="1">
      <c r="A135" s="248" t="s">
        <v>209</v>
      </c>
      <c r="B135" s="248"/>
      <c r="C135" s="248"/>
      <c r="D135" s="248"/>
      <c r="E135" s="248"/>
      <c r="F135" s="248"/>
      <c r="G135" s="248"/>
      <c r="H135" s="248"/>
      <c r="I135" s="248"/>
      <c r="J135" s="248"/>
      <c r="K135" s="248"/>
      <c r="L135" s="248"/>
    </row>
    <row r="136" spans="1:14" ht="20.100000000000001" customHeight="1">
      <c r="A136" s="47" t="s">
        <v>210</v>
      </c>
      <c r="B136" s="47"/>
      <c r="C136" s="47"/>
    </row>
    <row r="137" spans="1:14" ht="36" customHeight="1">
      <c r="A137" s="252" t="s">
        <v>211</v>
      </c>
      <c r="B137" s="253"/>
      <c r="C137" s="253"/>
      <c r="D137" s="253"/>
      <c r="E137" s="253"/>
      <c r="F137" s="253"/>
      <c r="G137" s="253"/>
      <c r="H137" s="253"/>
      <c r="I137" s="253"/>
      <c r="J137" s="253"/>
      <c r="K137" s="253"/>
      <c r="L137" s="254"/>
      <c r="N137" s="79"/>
    </row>
    <row r="138" spans="1:14" ht="36" customHeight="1">
      <c r="A138" s="242" t="s">
        <v>212</v>
      </c>
      <c r="B138" s="243"/>
      <c r="C138" s="243"/>
      <c r="D138" s="243"/>
      <c r="E138" s="243"/>
      <c r="F138" s="243"/>
      <c r="G138" s="243"/>
      <c r="H138" s="243"/>
      <c r="I138" s="243"/>
      <c r="J138" s="243"/>
      <c r="K138" s="243"/>
      <c r="L138" s="244"/>
      <c r="N138" s="79"/>
    </row>
    <row r="139" spans="1:14" ht="36" customHeight="1">
      <c r="A139" s="242" t="s">
        <v>213</v>
      </c>
      <c r="B139" s="243"/>
      <c r="C139" s="243"/>
      <c r="D139" s="243"/>
      <c r="E139" s="243"/>
      <c r="F139" s="243"/>
      <c r="G139" s="243"/>
      <c r="H139" s="243"/>
      <c r="I139" s="243"/>
      <c r="J139" s="243"/>
      <c r="K139" s="243"/>
      <c r="L139" s="244"/>
      <c r="N139" s="79"/>
    </row>
    <row r="140" spans="1:14" ht="36" customHeight="1">
      <c r="A140" s="242" t="s">
        <v>214</v>
      </c>
      <c r="B140" s="243"/>
      <c r="C140" s="243"/>
      <c r="D140" s="243"/>
      <c r="E140" s="243"/>
      <c r="F140" s="243"/>
      <c r="G140" s="243"/>
      <c r="H140" s="243"/>
      <c r="I140" s="243"/>
      <c r="J140" s="243"/>
      <c r="K140" s="243"/>
      <c r="L140" s="244"/>
      <c r="N140" s="79"/>
    </row>
    <row r="141" spans="1:14" ht="36" customHeight="1">
      <c r="A141" s="245" t="s">
        <v>215</v>
      </c>
      <c r="B141" s="246"/>
      <c r="C141" s="246"/>
      <c r="D141" s="246"/>
      <c r="E141" s="246"/>
      <c r="F141" s="246"/>
      <c r="G141" s="246"/>
      <c r="H141" s="246"/>
      <c r="I141" s="246"/>
      <c r="J141" s="246"/>
      <c r="K141" s="246"/>
      <c r="L141" s="247"/>
      <c r="N141" s="79"/>
    </row>
    <row r="142" spans="1:14" ht="20.100000000000001" customHeight="1">
      <c r="A142" s="248" t="s">
        <v>216</v>
      </c>
      <c r="B142" s="248"/>
      <c r="C142" s="248"/>
      <c r="D142" s="248"/>
      <c r="E142" s="248"/>
      <c r="F142" s="248"/>
      <c r="G142" s="248"/>
      <c r="H142" s="248"/>
      <c r="I142" s="248"/>
      <c r="J142" s="248"/>
      <c r="K142" s="248"/>
      <c r="L142" s="248"/>
    </row>
    <row r="143" spans="1:14" ht="11.25" customHeight="1">
      <c r="A143" s="47"/>
      <c r="B143" s="47"/>
      <c r="C143" s="47"/>
    </row>
    <row r="144" spans="1:14" ht="20.100000000000001" customHeight="1">
      <c r="A144" s="47" t="s">
        <v>217</v>
      </c>
      <c r="B144" s="47"/>
      <c r="C144" s="47"/>
      <c r="N144" s="80"/>
    </row>
    <row r="145" spans="1:14" ht="20.100000000000001" customHeight="1">
      <c r="A145" s="47" t="s">
        <v>218</v>
      </c>
      <c r="B145" s="47"/>
      <c r="C145" s="47"/>
      <c r="N145" s="80"/>
    </row>
    <row r="146" spans="1:14" ht="28.5" customHeight="1">
      <c r="A146" s="241" t="s">
        <v>219</v>
      </c>
      <c r="B146" s="241"/>
      <c r="C146" s="241"/>
      <c r="D146" s="241"/>
      <c r="E146" s="241"/>
      <c r="F146" s="241"/>
      <c r="G146" s="241"/>
      <c r="H146" s="241"/>
      <c r="I146" s="241"/>
      <c r="J146" s="241"/>
      <c r="K146" s="241"/>
      <c r="L146" s="241"/>
    </row>
    <row r="147" spans="1:14" ht="28.5" customHeight="1">
      <c r="A147" s="241" t="s">
        <v>220</v>
      </c>
      <c r="B147" s="241"/>
      <c r="C147" s="241"/>
      <c r="D147" s="241"/>
      <c r="E147" s="241"/>
      <c r="F147" s="241"/>
      <c r="G147" s="241"/>
      <c r="H147" s="241"/>
      <c r="I147" s="241"/>
      <c r="J147" s="241"/>
      <c r="K147" s="241"/>
      <c r="L147" s="241"/>
    </row>
    <row r="148" spans="1:14" ht="20.100000000000001" customHeight="1">
      <c r="A148" s="241" t="s">
        <v>221</v>
      </c>
      <c r="B148" s="241"/>
      <c r="C148" s="241"/>
      <c r="D148" s="241"/>
      <c r="E148" s="241"/>
      <c r="F148" s="241"/>
      <c r="G148" s="241"/>
      <c r="H148" s="241"/>
      <c r="I148" s="241"/>
      <c r="J148" s="241"/>
      <c r="K148" s="241"/>
      <c r="L148" s="241"/>
    </row>
    <row r="149" spans="1:14" ht="20.100000000000001" customHeight="1">
      <c r="A149" s="241" t="s">
        <v>222</v>
      </c>
      <c r="B149" s="241"/>
      <c r="C149" s="241"/>
      <c r="D149" s="241"/>
      <c r="E149" s="241"/>
      <c r="F149" s="241"/>
      <c r="G149" s="241"/>
      <c r="H149" s="241"/>
      <c r="I149" s="241"/>
      <c r="J149" s="241"/>
      <c r="K149" s="241"/>
      <c r="L149" s="241"/>
    </row>
  </sheetData>
  <mergeCells count="133">
    <mergeCell ref="A11:L11"/>
    <mergeCell ref="D13:H13"/>
    <mergeCell ref="A53:L53"/>
    <mergeCell ref="A54:L54"/>
    <mergeCell ref="A56:L56"/>
    <mergeCell ref="A59:L59"/>
    <mergeCell ref="A74:L74"/>
    <mergeCell ref="A77:L77"/>
    <mergeCell ref="A78:L78"/>
    <mergeCell ref="A81:C81"/>
    <mergeCell ref="D81:F81"/>
    <mergeCell ref="G81:I81"/>
    <mergeCell ref="J81:L81"/>
    <mergeCell ref="A62:L62"/>
    <mergeCell ref="A63:L63"/>
    <mergeCell ref="A67:L67"/>
    <mergeCell ref="A69:L69"/>
    <mergeCell ref="A70:L70"/>
    <mergeCell ref="A71:L7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B89:C89"/>
    <mergeCell ref="D89:E90"/>
    <mergeCell ref="F89:F90"/>
    <mergeCell ref="G89:H90"/>
    <mergeCell ref="I89:I90"/>
    <mergeCell ref="J89:K90"/>
    <mergeCell ref="L89:L90"/>
    <mergeCell ref="C91:C92"/>
    <mergeCell ref="D91:E91"/>
    <mergeCell ref="G91:H91"/>
    <mergeCell ref="J91:K91"/>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s>
  <phoneticPr fontId="1"/>
  <pageMargins left="0.75" right="0.75" top="1" bottom="1" header="0.5" footer="0.5"/>
  <pageSetup paperSize="9" scale="80" fitToHeight="0" orientation="portrait" r:id="rId1"/>
  <rowBreaks count="3" manualBreakCount="3">
    <brk id="57" max="11" man="1"/>
    <brk id="79" max="11" man="1"/>
    <brk id="11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73838-7B7E-491C-8262-4FA1B605BA26}">
  <dimension ref="A1:F17"/>
  <sheetViews>
    <sheetView workbookViewId="0">
      <selection activeCell="I10" sqref="I10"/>
    </sheetView>
  </sheetViews>
  <sheetFormatPr defaultRowHeight="18.75"/>
  <cols>
    <col min="1" max="1" width="9.125" style="51" customWidth="1"/>
    <col min="2" max="3" width="29.125" style="51" customWidth="1"/>
    <col min="4" max="5" width="9" style="51"/>
  </cols>
  <sheetData>
    <row r="1" spans="1:6" ht="24">
      <c r="A1" s="306" t="s">
        <v>223</v>
      </c>
      <c r="B1" s="307"/>
      <c r="C1" s="307"/>
      <c r="D1" s="307"/>
    </row>
    <row r="3" spans="1:6">
      <c r="A3" s="54" t="s">
        <v>224</v>
      </c>
      <c r="B3" s="54" t="s">
        <v>225</v>
      </c>
      <c r="C3" s="54" t="s">
        <v>226</v>
      </c>
      <c r="D3" s="54" t="s">
        <v>16</v>
      </c>
      <c r="E3" s="81"/>
      <c r="F3" s="2"/>
    </row>
    <row r="4" spans="1:6">
      <c r="A4" s="82" t="s">
        <v>227</v>
      </c>
      <c r="B4" s="83">
        <v>46310</v>
      </c>
      <c r="C4" s="54"/>
      <c r="D4" s="54"/>
    </row>
    <row r="5" spans="1:6">
      <c r="A5" s="82" t="s">
        <v>228</v>
      </c>
      <c r="B5" s="54" t="s">
        <v>229</v>
      </c>
      <c r="C5" s="54"/>
      <c r="D5" s="54"/>
    </row>
    <row r="6" spans="1:6">
      <c r="A6" s="82" t="s">
        <v>230</v>
      </c>
      <c r="B6" s="54" t="s">
        <v>231</v>
      </c>
      <c r="C6" s="54"/>
      <c r="D6" s="54"/>
    </row>
    <row r="7" spans="1:6">
      <c r="A7" s="82" t="s">
        <v>232</v>
      </c>
      <c r="B7" s="54" t="s">
        <v>233</v>
      </c>
      <c r="C7" s="54"/>
      <c r="D7" s="54"/>
    </row>
    <row r="8" spans="1:6">
      <c r="A8" s="82" t="s">
        <v>234</v>
      </c>
      <c r="B8" s="54" t="s">
        <v>554</v>
      </c>
      <c r="C8" s="54"/>
      <c r="D8" s="54"/>
    </row>
    <row r="9" spans="1:6">
      <c r="A9" s="82" t="s">
        <v>235</v>
      </c>
      <c r="B9" s="54" t="s">
        <v>555</v>
      </c>
      <c r="C9" s="54"/>
      <c r="D9" s="54"/>
    </row>
    <row r="10" spans="1:6" ht="48" customHeight="1">
      <c r="A10" s="84" t="s">
        <v>236</v>
      </c>
      <c r="B10" s="85" t="s">
        <v>237</v>
      </c>
      <c r="C10" s="54"/>
      <c r="D10" s="54"/>
    </row>
    <row r="11" spans="1:6" ht="132.75" customHeight="1">
      <c r="A11" s="82" t="s">
        <v>238</v>
      </c>
      <c r="B11" s="86" t="s">
        <v>239</v>
      </c>
      <c r="C11" s="54"/>
      <c r="D11" s="54"/>
    </row>
    <row r="12" spans="1:6" ht="12.75" customHeight="1"/>
    <row r="13" spans="1:6" ht="39.75" customHeight="1">
      <c r="A13" s="240" t="s">
        <v>240</v>
      </c>
      <c r="B13" s="197"/>
      <c r="C13" s="197"/>
      <c r="D13" s="197"/>
    </row>
    <row r="14" spans="1:6">
      <c r="A14" s="308" t="s">
        <v>241</v>
      </c>
      <c r="B14" s="197"/>
      <c r="C14" s="197"/>
      <c r="D14" s="197"/>
    </row>
    <row r="15" spans="1:6">
      <c r="A15" s="308" t="s">
        <v>242</v>
      </c>
      <c r="B15" s="197"/>
      <c r="C15" s="197"/>
      <c r="D15" s="197"/>
    </row>
    <row r="16" spans="1:6" ht="37.5" customHeight="1">
      <c r="A16" s="240" t="s">
        <v>243</v>
      </c>
      <c r="B16" s="197"/>
      <c r="C16" s="197"/>
      <c r="D16" s="197"/>
    </row>
    <row r="17" spans="1:4" ht="39.75" customHeight="1">
      <c r="A17" s="240" t="s">
        <v>244</v>
      </c>
      <c r="B17" s="197"/>
      <c r="C17" s="197"/>
      <c r="D17" s="197"/>
    </row>
  </sheetData>
  <mergeCells count="6">
    <mergeCell ref="A17:D17"/>
    <mergeCell ref="A1:D1"/>
    <mergeCell ref="A13:D13"/>
    <mergeCell ref="A14:D14"/>
    <mergeCell ref="A15:D15"/>
    <mergeCell ref="A16:D16"/>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A835-E97E-42F1-BD90-3BD11B42F856}">
  <dimension ref="A1:H15"/>
  <sheetViews>
    <sheetView workbookViewId="0">
      <selection activeCell="A6" sqref="A6:F6"/>
    </sheetView>
  </sheetViews>
  <sheetFormatPr defaultRowHeight="18.75"/>
  <cols>
    <col min="1" max="1" width="16.75" style="51" customWidth="1"/>
    <col min="2" max="3" width="26.75" style="51" customWidth="1"/>
    <col min="4" max="4" width="9" style="51"/>
    <col min="5" max="5" width="16.75" style="51" customWidth="1"/>
    <col min="6" max="7" width="26.75" style="51" customWidth="1"/>
    <col min="8" max="8" width="9" style="51"/>
  </cols>
  <sheetData>
    <row r="1" spans="1:8" ht="24">
      <c r="A1" s="306" t="s">
        <v>245</v>
      </c>
      <c r="B1" s="307"/>
      <c r="C1" s="307"/>
      <c r="D1" s="307"/>
      <c r="E1" s="306" t="s">
        <v>246</v>
      </c>
      <c r="F1" s="307"/>
      <c r="G1" s="307"/>
      <c r="H1" s="307"/>
    </row>
    <row r="3" spans="1:8" ht="24" customHeight="1">
      <c r="A3" s="54" t="s">
        <v>247</v>
      </c>
      <c r="B3" s="54" t="s">
        <v>248</v>
      </c>
      <c r="C3" s="54" t="s">
        <v>249</v>
      </c>
      <c r="D3" s="54" t="s">
        <v>16</v>
      </c>
      <c r="E3" s="54" t="s">
        <v>247</v>
      </c>
      <c r="F3" s="54" t="s">
        <v>248</v>
      </c>
      <c r="G3" s="54" t="s">
        <v>249</v>
      </c>
      <c r="H3" s="54" t="s">
        <v>16</v>
      </c>
    </row>
    <row r="4" spans="1:8" ht="24" customHeight="1">
      <c r="A4" s="82" t="s">
        <v>250</v>
      </c>
      <c r="B4" s="83" t="s">
        <v>251</v>
      </c>
      <c r="C4" s="54"/>
      <c r="D4" s="54"/>
      <c r="E4" s="82" t="s">
        <v>250</v>
      </c>
      <c r="F4" s="83" t="s">
        <v>252</v>
      </c>
      <c r="G4" s="54"/>
      <c r="H4" s="54"/>
    </row>
    <row r="5" spans="1:8" ht="24" customHeight="1">
      <c r="A5" s="82" t="s">
        <v>253</v>
      </c>
      <c r="B5" s="54" t="s">
        <v>254</v>
      </c>
      <c r="C5" s="54"/>
      <c r="D5" s="54"/>
      <c r="E5" s="82" t="s">
        <v>253</v>
      </c>
      <c r="F5" s="54" t="s">
        <v>255</v>
      </c>
      <c r="G5" s="54"/>
      <c r="H5" s="54"/>
    </row>
    <row r="6" spans="1:8" ht="24" customHeight="1">
      <c r="A6" s="82" t="s">
        <v>256</v>
      </c>
      <c r="B6" s="188" t="s">
        <v>556</v>
      </c>
      <c r="C6" s="54"/>
      <c r="D6" s="54"/>
      <c r="E6" s="82" t="s">
        <v>256</v>
      </c>
      <c r="F6" s="188" t="s">
        <v>556</v>
      </c>
      <c r="G6" s="54"/>
      <c r="H6" s="54"/>
    </row>
    <row r="7" spans="1:8" ht="24" customHeight="1">
      <c r="A7" s="82" t="s">
        <v>257</v>
      </c>
      <c r="B7" s="54" t="s">
        <v>258</v>
      </c>
      <c r="C7" s="54"/>
      <c r="D7" s="54"/>
      <c r="E7" s="82" t="s">
        <v>257</v>
      </c>
      <c r="F7" s="54" t="s">
        <v>258</v>
      </c>
      <c r="G7" s="54"/>
      <c r="H7" s="54"/>
    </row>
    <row r="8" spans="1:8" ht="24" customHeight="1">
      <c r="A8" s="82" t="s">
        <v>259</v>
      </c>
      <c r="B8" s="54" t="s">
        <v>557</v>
      </c>
      <c r="C8" s="54"/>
      <c r="D8" s="54"/>
      <c r="E8" s="82" t="s">
        <v>259</v>
      </c>
      <c r="F8" s="54" t="s">
        <v>558</v>
      </c>
      <c r="G8" s="54"/>
      <c r="H8" s="54"/>
    </row>
    <row r="9" spans="1:8" ht="239.25" customHeight="1">
      <c r="A9" s="82" t="s">
        <v>260</v>
      </c>
      <c r="B9" s="86" t="s">
        <v>261</v>
      </c>
      <c r="C9" s="54"/>
      <c r="D9" s="54"/>
      <c r="E9" s="82" t="s">
        <v>260</v>
      </c>
      <c r="F9" s="86" t="s">
        <v>262</v>
      </c>
      <c r="G9" s="54"/>
      <c r="H9" s="54"/>
    </row>
    <row r="10" spans="1:8" ht="12.75" customHeight="1"/>
    <row r="11" spans="1:8" ht="21.75" customHeight="1">
      <c r="A11" s="240" t="s">
        <v>263</v>
      </c>
      <c r="B11" s="197"/>
      <c r="C11" s="197"/>
      <c r="D11" s="197"/>
      <c r="E11" s="240" t="s">
        <v>263</v>
      </c>
      <c r="F11" s="197"/>
      <c r="G11" s="197"/>
      <c r="H11" s="197"/>
    </row>
    <row r="12" spans="1:8" ht="30" customHeight="1">
      <c r="A12" s="240" t="s">
        <v>264</v>
      </c>
      <c r="B12" s="197"/>
      <c r="C12" s="197"/>
      <c r="D12" s="197"/>
      <c r="E12" s="240" t="s">
        <v>264</v>
      </c>
      <c r="F12" s="197"/>
      <c r="G12" s="197"/>
      <c r="H12" s="197"/>
    </row>
    <row r="13" spans="1:8" ht="21.75" customHeight="1">
      <c r="A13" s="308" t="s">
        <v>265</v>
      </c>
      <c r="B13" s="197"/>
      <c r="C13" s="197"/>
      <c r="D13" s="197"/>
      <c r="E13" s="308" t="s">
        <v>265</v>
      </c>
      <c r="F13" s="197"/>
      <c r="G13" s="197"/>
      <c r="H13" s="197"/>
    </row>
    <row r="14" spans="1:8" ht="21.75" customHeight="1">
      <c r="A14" s="240" t="s">
        <v>266</v>
      </c>
      <c r="B14" s="197"/>
      <c r="C14" s="197"/>
      <c r="D14" s="197"/>
      <c r="E14" s="240" t="s">
        <v>266</v>
      </c>
      <c r="F14" s="197"/>
      <c r="G14" s="197"/>
      <c r="H14" s="197"/>
    </row>
    <row r="15" spans="1:8" ht="21.75" customHeight="1">
      <c r="A15" s="240" t="s">
        <v>267</v>
      </c>
      <c r="B15" s="197"/>
      <c r="C15" s="197"/>
      <c r="D15" s="197"/>
      <c r="E15" s="240" t="s">
        <v>267</v>
      </c>
      <c r="F15" s="197"/>
      <c r="G15" s="197"/>
      <c r="H15" s="197"/>
    </row>
  </sheetData>
  <mergeCells count="12">
    <mergeCell ref="A1:D1"/>
    <mergeCell ref="E1:H1"/>
    <mergeCell ref="A11:D11"/>
    <mergeCell ref="E11:H11"/>
    <mergeCell ref="A12:D12"/>
    <mergeCell ref="E12:H12"/>
    <mergeCell ref="A13:D13"/>
    <mergeCell ref="E13:H13"/>
    <mergeCell ref="A14:D14"/>
    <mergeCell ref="E14:H14"/>
    <mergeCell ref="A15:D15"/>
    <mergeCell ref="E15:H15"/>
  </mergeCells>
  <phoneticPr fontId="1"/>
  <pageMargins left="0.7086614173228347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353D-6D6C-48D9-86CD-5954DFE8DFB2}">
  <dimension ref="A1:AK120"/>
  <sheetViews>
    <sheetView topLeftCell="A27" zoomScaleNormal="100" zoomScaleSheetLayoutView="100" workbookViewId="0">
      <selection activeCell="AE49" sqref="AE49"/>
    </sheetView>
  </sheetViews>
  <sheetFormatPr defaultColWidth="9" defaultRowHeight="13.5"/>
  <cols>
    <col min="1" max="1" width="2.75" style="88" customWidth="1"/>
    <col min="2" max="2" width="11.875" style="88" customWidth="1"/>
    <col min="3" max="4" width="5.5" style="88" customWidth="1"/>
    <col min="5" max="5" width="2.5" style="88" customWidth="1"/>
    <col min="6" max="6" width="3" style="88" customWidth="1"/>
    <col min="7" max="7" width="2.5" style="88" customWidth="1"/>
    <col min="8" max="8" width="3" style="88" customWidth="1"/>
    <col min="9" max="9" width="2.5" style="88" customWidth="1"/>
    <col min="10" max="10" width="3" style="88" customWidth="1"/>
    <col min="11" max="11" width="2.5" style="88" customWidth="1"/>
    <col min="12" max="12" width="3" style="88" customWidth="1"/>
    <col min="13" max="13" width="2.5" style="88" customWidth="1"/>
    <col min="14" max="14" width="3" style="88" customWidth="1"/>
    <col min="15" max="15" width="2.5" style="88" customWidth="1"/>
    <col min="16" max="16" width="3" style="88" customWidth="1"/>
    <col min="17" max="17" width="2.5" style="88" customWidth="1"/>
    <col min="18" max="18" width="3" style="88" customWidth="1"/>
    <col min="19" max="19" width="2.5" style="88" customWidth="1"/>
    <col min="20" max="20" width="3" style="88" customWidth="1"/>
    <col min="21" max="21" width="3.25" style="88" customWidth="1"/>
    <col min="22" max="22" width="3" style="88" customWidth="1"/>
    <col min="23" max="23" width="2.5" style="88" customWidth="1"/>
    <col min="24" max="24" width="3" style="88" customWidth="1"/>
    <col min="25" max="25" width="5" style="88" customWidth="1"/>
    <col min="26" max="30" width="9" style="88"/>
    <col min="31" max="31" width="17.875" style="88" customWidth="1"/>
    <col min="32" max="34" width="9" style="88"/>
    <col min="35" max="35" width="17.125" style="88" bestFit="1" customWidth="1"/>
    <col min="36" max="16384" width="9" style="88"/>
  </cols>
  <sheetData>
    <row r="1" spans="1:29" s="141" customFormat="1" ht="22.5" customHeight="1">
      <c r="A1" s="140" t="s">
        <v>482</v>
      </c>
      <c r="B1" s="140"/>
      <c r="C1" s="140"/>
      <c r="D1" s="140"/>
      <c r="E1" s="140"/>
      <c r="F1" s="140"/>
      <c r="G1" s="140"/>
      <c r="H1" s="140"/>
      <c r="I1" s="140"/>
      <c r="J1" s="140"/>
      <c r="K1" s="140"/>
      <c r="L1" s="140"/>
      <c r="M1" s="140"/>
      <c r="N1" s="140"/>
      <c r="O1" s="140"/>
      <c r="P1" s="140"/>
      <c r="Q1" s="140"/>
      <c r="R1" s="140"/>
      <c r="S1" s="140"/>
      <c r="T1" s="140"/>
      <c r="U1" s="140"/>
      <c r="V1" s="140"/>
      <c r="W1" s="140"/>
      <c r="X1" s="140"/>
    </row>
    <row r="2" spans="1:29">
      <c r="A2" s="142"/>
      <c r="B2" s="142"/>
      <c r="C2" s="142"/>
      <c r="D2" s="142"/>
      <c r="E2" s="142"/>
      <c r="F2" s="142"/>
      <c r="G2" s="142"/>
      <c r="H2" s="142"/>
      <c r="I2" s="142"/>
      <c r="J2" s="142"/>
      <c r="K2" s="142"/>
      <c r="L2" s="142"/>
      <c r="M2" s="142"/>
      <c r="N2" s="142"/>
      <c r="O2" s="142"/>
      <c r="P2" s="142"/>
      <c r="Q2" s="142"/>
      <c r="R2" s="142"/>
      <c r="S2" s="142"/>
      <c r="T2" s="142"/>
      <c r="U2" s="142"/>
      <c r="V2" s="142"/>
      <c r="W2" s="142"/>
      <c r="X2" s="142"/>
    </row>
    <row r="3" spans="1:29" ht="14.25" customHeight="1">
      <c r="R3" s="313">
        <v>46162</v>
      </c>
      <c r="S3" s="314"/>
      <c r="T3" s="314"/>
      <c r="U3" s="314"/>
      <c r="V3" s="314"/>
      <c r="W3" s="314"/>
      <c r="X3" s="314"/>
    </row>
    <row r="4" spans="1:29" ht="14.25" customHeight="1">
      <c r="A4" s="143"/>
      <c r="B4" s="143"/>
      <c r="C4" s="143"/>
      <c r="D4" s="143"/>
      <c r="E4" s="143"/>
      <c r="F4" s="143"/>
      <c r="G4" s="143"/>
      <c r="H4" s="143"/>
      <c r="I4" s="143"/>
      <c r="J4" s="143"/>
      <c r="K4" s="143"/>
      <c r="L4" s="143"/>
      <c r="M4" s="143"/>
      <c r="N4" s="143"/>
      <c r="O4" s="143"/>
      <c r="P4" s="143"/>
      <c r="Q4" s="143"/>
      <c r="R4" s="143"/>
      <c r="S4" s="143"/>
      <c r="T4" s="143"/>
      <c r="U4" s="143"/>
      <c r="V4" s="143"/>
      <c r="W4" s="143"/>
      <c r="X4" s="143"/>
    </row>
    <row r="5" spans="1:29">
      <c r="A5" s="142"/>
      <c r="B5" s="142"/>
      <c r="C5" s="142"/>
      <c r="D5" s="142"/>
      <c r="E5" s="142"/>
      <c r="F5" s="142"/>
      <c r="G5" s="142"/>
      <c r="H5" s="142"/>
      <c r="I5" s="142"/>
      <c r="J5" s="142"/>
      <c r="K5" s="142"/>
      <c r="L5" s="142"/>
      <c r="M5" s="142"/>
      <c r="N5" s="142"/>
      <c r="O5" s="142"/>
      <c r="P5" s="142"/>
      <c r="Q5" s="142"/>
      <c r="R5" s="142"/>
      <c r="S5" s="142"/>
      <c r="T5" s="142"/>
      <c r="U5" s="142"/>
      <c r="V5" s="142"/>
      <c r="W5" s="142"/>
      <c r="X5" s="142"/>
    </row>
    <row r="6" spans="1:29">
      <c r="A6" s="144" t="s">
        <v>483</v>
      </c>
      <c r="B6" s="144"/>
      <c r="C6" s="144"/>
      <c r="D6" s="145"/>
      <c r="E6" s="145"/>
      <c r="F6" s="145"/>
      <c r="G6" s="145"/>
      <c r="H6" s="145"/>
      <c r="I6" s="145"/>
      <c r="J6" s="145"/>
      <c r="K6" s="145"/>
      <c r="L6" s="145"/>
      <c r="M6" s="145"/>
      <c r="N6" s="145"/>
      <c r="O6" s="145"/>
      <c r="P6" s="145"/>
      <c r="Q6" s="145"/>
      <c r="R6" s="145"/>
      <c r="S6" s="145"/>
      <c r="T6" s="145"/>
      <c r="U6" s="145"/>
      <c r="V6" s="145"/>
      <c r="W6" s="145"/>
      <c r="X6" s="145"/>
    </row>
    <row r="7" spans="1:29">
      <c r="A7" s="144" t="s">
        <v>484</v>
      </c>
      <c r="B7" s="144"/>
      <c r="C7" s="144"/>
      <c r="D7" s="145"/>
      <c r="E7" s="145"/>
      <c r="F7" s="145"/>
      <c r="G7" s="145"/>
      <c r="H7" s="145"/>
      <c r="I7" s="145"/>
      <c r="J7" s="145"/>
      <c r="K7" s="145"/>
      <c r="L7" s="145"/>
      <c r="M7" s="145"/>
      <c r="N7" s="145"/>
      <c r="O7" s="145"/>
      <c r="P7" s="145"/>
      <c r="Q7" s="145"/>
      <c r="R7" s="145"/>
      <c r="S7" s="145"/>
      <c r="T7" s="145"/>
      <c r="U7" s="145"/>
      <c r="V7" s="145"/>
      <c r="W7" s="145"/>
      <c r="X7" s="145"/>
    </row>
    <row r="8" spans="1:29">
      <c r="A8" s="142"/>
      <c r="B8" s="142"/>
      <c r="C8" s="142"/>
      <c r="D8" s="142"/>
      <c r="E8" s="142"/>
      <c r="F8" s="142"/>
      <c r="G8" s="142"/>
      <c r="H8" s="142"/>
      <c r="I8" s="142"/>
      <c r="J8" s="142"/>
      <c r="K8" s="142"/>
      <c r="L8" s="142"/>
      <c r="M8" s="142"/>
      <c r="N8" s="142"/>
      <c r="O8" s="142"/>
      <c r="P8" s="142"/>
      <c r="Q8" s="142"/>
      <c r="R8" s="142"/>
      <c r="S8" s="142"/>
      <c r="T8" s="142"/>
      <c r="U8" s="142"/>
      <c r="V8" s="142"/>
      <c r="W8" s="142"/>
      <c r="X8" s="142"/>
    </row>
    <row r="9" spans="1:29">
      <c r="A9" s="142"/>
      <c r="B9" s="142"/>
      <c r="C9" s="142"/>
      <c r="D9" s="142"/>
      <c r="E9" s="142"/>
      <c r="F9" s="142"/>
      <c r="G9" s="142"/>
      <c r="H9" s="142"/>
      <c r="I9" s="142"/>
      <c r="J9" s="142"/>
      <c r="K9" s="142"/>
      <c r="L9" s="142"/>
      <c r="M9" s="142"/>
      <c r="N9" s="142"/>
      <c r="O9" s="142"/>
      <c r="P9" s="142"/>
      <c r="Q9" s="142"/>
      <c r="R9" s="142"/>
      <c r="S9" s="142"/>
      <c r="T9" s="142"/>
      <c r="U9" s="142"/>
      <c r="V9" s="142"/>
      <c r="W9" s="142"/>
      <c r="X9" s="142"/>
    </row>
    <row r="10" spans="1:29" ht="14.25" customHeight="1">
      <c r="A10" s="145"/>
      <c r="B10" s="145"/>
      <c r="C10" s="145"/>
      <c r="D10" s="145"/>
      <c r="E10" s="145"/>
      <c r="F10" s="145"/>
      <c r="G10" s="145"/>
      <c r="H10" s="145"/>
      <c r="I10" s="145"/>
      <c r="J10" s="145"/>
      <c r="K10" s="145"/>
      <c r="L10" s="145"/>
      <c r="M10" s="145"/>
      <c r="N10" s="145"/>
      <c r="O10" s="87" t="s">
        <v>124</v>
      </c>
      <c r="P10" s="89"/>
      <c r="Q10" s="89"/>
      <c r="R10" s="87"/>
      <c r="S10" s="89"/>
      <c r="T10" s="89"/>
      <c r="U10" s="89"/>
    </row>
    <row r="11" spans="1:29" ht="14.25" customHeight="1">
      <c r="A11" s="145"/>
      <c r="B11" s="145"/>
      <c r="C11" s="145"/>
      <c r="D11" s="145"/>
      <c r="E11" s="145"/>
      <c r="F11" s="145"/>
      <c r="G11" s="145"/>
      <c r="H11" s="145"/>
      <c r="I11" s="145"/>
      <c r="J11" s="145"/>
      <c r="K11" s="145"/>
      <c r="L11" s="145"/>
      <c r="M11" s="145"/>
      <c r="N11" s="145"/>
      <c r="O11" s="87" t="s">
        <v>268</v>
      </c>
      <c r="P11" s="89"/>
      <c r="Q11" s="89"/>
      <c r="R11" s="87"/>
      <c r="S11" s="89"/>
      <c r="T11" s="89"/>
      <c r="U11" s="89"/>
    </row>
    <row r="12" spans="1:29" ht="14.25" customHeight="1">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row>
    <row r="13" spans="1:29">
      <c r="A13" s="142"/>
      <c r="B13" s="142"/>
      <c r="C13" s="142"/>
      <c r="D13" s="142"/>
      <c r="E13" s="142"/>
      <c r="F13" s="142"/>
      <c r="G13" s="142"/>
      <c r="H13" s="142"/>
      <c r="I13" s="142"/>
      <c r="J13" s="142"/>
      <c r="K13" s="142"/>
      <c r="L13" s="142"/>
      <c r="M13" s="142"/>
      <c r="N13" s="142"/>
      <c r="O13" s="142"/>
      <c r="P13" s="142"/>
      <c r="Q13" s="142"/>
      <c r="R13" s="142"/>
      <c r="S13" s="142"/>
      <c r="T13" s="142"/>
      <c r="U13" s="142"/>
      <c r="V13" s="142"/>
      <c r="W13" s="142"/>
      <c r="X13" s="142"/>
    </row>
    <row r="14" spans="1:29" ht="14.25" customHeight="1">
      <c r="A14" s="315" t="s">
        <v>485</v>
      </c>
      <c r="B14" s="315"/>
      <c r="C14" s="315"/>
      <c r="D14" s="315"/>
      <c r="E14" s="315"/>
      <c r="F14" s="315"/>
      <c r="G14" s="315"/>
      <c r="H14" s="315"/>
      <c r="I14" s="315"/>
      <c r="J14" s="315"/>
      <c r="K14" s="315"/>
      <c r="L14" s="315"/>
      <c r="M14" s="315"/>
      <c r="N14" s="315"/>
      <c r="O14" s="315"/>
      <c r="P14" s="315"/>
      <c r="Q14" s="315"/>
      <c r="R14" s="315"/>
      <c r="S14" s="315"/>
      <c r="T14" s="315"/>
      <c r="U14" s="315"/>
      <c r="V14" s="315"/>
      <c r="W14" s="315"/>
      <c r="X14" s="315"/>
    </row>
    <row r="15" spans="1:29">
      <c r="A15" s="142"/>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Z15" s="309" t="s">
        <v>269</v>
      </c>
      <c r="AA15" s="310"/>
      <c r="AB15" s="310"/>
      <c r="AC15" s="311"/>
    </row>
    <row r="16" spans="1:29" ht="42.75" customHeight="1" thickBot="1">
      <c r="A16" s="316" t="s">
        <v>486</v>
      </c>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Z16" s="310"/>
      <c r="AA16" s="310"/>
      <c r="AB16" s="310"/>
      <c r="AC16" s="311"/>
    </row>
    <row r="17" spans="1:37" ht="19.5" customHeight="1" thickTop="1" thickBot="1">
      <c r="A17" s="142"/>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Z17" s="91">
        <v>1</v>
      </c>
    </row>
    <row r="18" spans="1:37" ht="14.25" customHeight="1" thickTop="1">
      <c r="A18" s="314" t="s">
        <v>270</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row>
    <row r="19" spans="1:37" ht="19.5" customHeight="1">
      <c r="A19" s="146"/>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Z19" s="309" t="s">
        <v>487</v>
      </c>
      <c r="AA19" s="310"/>
      <c r="AB19" s="310"/>
      <c r="AC19" s="311"/>
    </row>
    <row r="20" spans="1:37" ht="19.5" customHeight="1" thickBot="1">
      <c r="A20" s="142" t="s">
        <v>271</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Z20" s="310"/>
      <c r="AA20" s="310"/>
      <c r="AB20" s="310"/>
      <c r="AC20" s="311"/>
    </row>
    <row r="21" spans="1:37" ht="19.5" customHeight="1" thickTop="1" thickBot="1">
      <c r="A21" s="315" t="s">
        <v>272</v>
      </c>
      <c r="B21" s="315"/>
      <c r="C21" s="315"/>
      <c r="D21" s="315"/>
      <c r="E21" s="315"/>
      <c r="F21" s="315"/>
      <c r="G21" s="315"/>
      <c r="H21" s="315"/>
      <c r="I21" s="315"/>
      <c r="J21" s="315"/>
      <c r="K21" s="315"/>
      <c r="L21" s="315"/>
      <c r="M21" s="315"/>
      <c r="N21" s="315"/>
      <c r="O21" s="315"/>
      <c r="P21" s="315"/>
      <c r="Q21" s="315"/>
      <c r="R21" s="315"/>
      <c r="S21" s="315"/>
      <c r="T21" s="315"/>
      <c r="U21" s="315"/>
      <c r="V21" s="315"/>
      <c r="W21" s="315"/>
      <c r="X21" s="315"/>
      <c r="Z21" s="91">
        <v>1</v>
      </c>
    </row>
    <row r="22" spans="1:37" ht="19.5" customHeight="1" thickTop="1">
      <c r="B22" s="320" t="s">
        <v>273</v>
      </c>
      <c r="C22" s="320"/>
      <c r="D22" s="320"/>
      <c r="E22" s="314"/>
      <c r="F22" s="314"/>
      <c r="G22" s="314"/>
      <c r="H22" s="314"/>
      <c r="I22" s="314"/>
      <c r="J22" s="314"/>
      <c r="K22" s="314"/>
      <c r="L22" s="314"/>
      <c r="M22" s="314"/>
      <c r="N22" s="314"/>
      <c r="O22" s="314"/>
      <c r="P22" s="314"/>
      <c r="Q22" s="314"/>
      <c r="R22" s="314"/>
      <c r="S22" s="314"/>
      <c r="T22" s="314"/>
      <c r="U22" s="314"/>
      <c r="V22" s="314"/>
      <c r="W22" s="314"/>
      <c r="X22" s="145" t="s">
        <v>274</v>
      </c>
    </row>
    <row r="23" spans="1:37" ht="20.100000000000001" customHeight="1">
      <c r="A23" s="321" t="s">
        <v>275</v>
      </c>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Z23" s="309" t="s">
        <v>276</v>
      </c>
      <c r="AA23" s="310"/>
      <c r="AB23" s="310"/>
      <c r="AC23" s="311"/>
      <c r="AD23" s="311"/>
    </row>
    <row r="24" spans="1:37" ht="36" customHeight="1" thickBot="1">
      <c r="A24" s="312" t="s">
        <v>277</v>
      </c>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Z24" s="310"/>
      <c r="AA24" s="310"/>
      <c r="AB24" s="310"/>
      <c r="AC24" s="311"/>
      <c r="AD24" s="311"/>
    </row>
    <row r="25" spans="1:37" ht="19.5" customHeight="1" thickTop="1" thickBot="1">
      <c r="A25" s="142" t="s">
        <v>278</v>
      </c>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Z25" s="91">
        <v>1</v>
      </c>
    </row>
    <row r="26" spans="1:37" ht="36" customHeight="1" thickTop="1">
      <c r="A26" s="315" t="s">
        <v>488</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row>
    <row r="27" spans="1:37" ht="19.5" customHeight="1">
      <c r="A27" s="142" t="s">
        <v>279</v>
      </c>
      <c r="B27" s="142"/>
      <c r="C27" s="142"/>
      <c r="D27" s="142"/>
      <c r="E27" s="142"/>
      <c r="F27" s="142"/>
      <c r="G27" s="142"/>
      <c r="H27" s="142"/>
      <c r="I27" s="142"/>
      <c r="J27" s="142"/>
      <c r="K27" s="142"/>
      <c r="L27" s="142"/>
      <c r="M27" s="142"/>
      <c r="N27" s="142"/>
      <c r="O27" s="142"/>
      <c r="P27" s="142"/>
      <c r="Q27" s="142"/>
      <c r="R27" s="142"/>
      <c r="S27" s="142"/>
      <c r="T27" s="142"/>
      <c r="U27" s="142"/>
      <c r="V27" s="142"/>
      <c r="W27" s="142"/>
      <c r="X27" s="142"/>
    </row>
    <row r="28" spans="1:37" ht="36" customHeight="1">
      <c r="A28" s="317" t="s">
        <v>141</v>
      </c>
      <c r="B28" s="318"/>
      <c r="C28" s="317" t="s">
        <v>280</v>
      </c>
      <c r="D28" s="318"/>
      <c r="E28" s="317" t="s">
        <v>281</v>
      </c>
      <c r="F28" s="319"/>
      <c r="G28" s="319"/>
      <c r="H28" s="318"/>
      <c r="I28" s="317" t="s">
        <v>282</v>
      </c>
      <c r="J28" s="319"/>
      <c r="K28" s="319"/>
      <c r="L28" s="318"/>
      <c r="M28" s="317" t="s">
        <v>283</v>
      </c>
      <c r="N28" s="319"/>
      <c r="O28" s="319"/>
      <c r="P28" s="318"/>
      <c r="Q28" s="317" t="s">
        <v>284</v>
      </c>
      <c r="R28" s="319"/>
      <c r="S28" s="319"/>
      <c r="T28" s="318"/>
      <c r="U28" s="317" t="s">
        <v>285</v>
      </c>
      <c r="V28" s="319"/>
      <c r="W28" s="319"/>
      <c r="X28" s="318"/>
      <c r="Z28" s="93" t="s">
        <v>286</v>
      </c>
      <c r="AA28" s="94" t="s">
        <v>287</v>
      </c>
      <c r="AB28" s="92"/>
    </row>
    <row r="29" spans="1:37" ht="19.5" customHeight="1">
      <c r="A29" s="340" t="s">
        <v>288</v>
      </c>
      <c r="B29" s="341"/>
      <c r="C29" s="317" t="s">
        <v>289</v>
      </c>
      <c r="D29" s="318"/>
      <c r="E29" s="317" t="s">
        <v>74</v>
      </c>
      <c r="F29" s="319"/>
      <c r="G29" s="319"/>
      <c r="H29" s="318"/>
      <c r="I29" s="342">
        <f>IF($Z21=1,Z29,"")</f>
        <v>38000</v>
      </c>
      <c r="J29" s="343"/>
      <c r="K29" s="343"/>
      <c r="L29" s="147" t="s">
        <v>290</v>
      </c>
      <c r="M29" s="342">
        <f>IF($Z21=1,AA29,"")</f>
        <v>6300</v>
      </c>
      <c r="N29" s="343"/>
      <c r="O29" s="343"/>
      <c r="P29" s="147" t="s">
        <v>290</v>
      </c>
      <c r="Q29" s="342">
        <f>IF($Z21=1,IF($Z17=1,AA29,""),"")</f>
        <v>6300</v>
      </c>
      <c r="R29" s="343"/>
      <c r="S29" s="343"/>
      <c r="T29" s="147" t="s">
        <v>290</v>
      </c>
      <c r="U29" s="322">
        <f t="shared" ref="U29:U38" si="0">SUM(Q29,M29,I29)</f>
        <v>50600</v>
      </c>
      <c r="V29" s="323"/>
      <c r="W29" s="323"/>
      <c r="X29" s="147" t="s">
        <v>290</v>
      </c>
      <c r="Z29" s="95">
        <v>38000</v>
      </c>
      <c r="AA29" s="92">
        <v>6300</v>
      </c>
      <c r="AB29" s="92"/>
    </row>
    <row r="30" spans="1:37" ht="18.75" customHeight="1">
      <c r="A30" s="324" t="s">
        <v>291</v>
      </c>
      <c r="B30" s="325"/>
      <c r="C30" s="330" t="s">
        <v>292</v>
      </c>
      <c r="D30" s="331"/>
      <c r="E30" s="330"/>
      <c r="F30" s="332"/>
      <c r="G30" s="332"/>
      <c r="H30" s="148" t="s">
        <v>147</v>
      </c>
      <c r="I30" s="333" t="str">
        <f t="shared" ref="I30:I38" si="1">+IF(E30&gt;0,E30*Z30,"")</f>
        <v/>
      </c>
      <c r="J30" s="334"/>
      <c r="K30" s="334"/>
      <c r="L30" s="149" t="s">
        <v>290</v>
      </c>
      <c r="M30" s="333" t="str">
        <f>+IF(E30&gt;0,E30*AA30,"")</f>
        <v/>
      </c>
      <c r="N30" s="334"/>
      <c r="O30" s="334"/>
      <c r="P30" s="149" t="s">
        <v>290</v>
      </c>
      <c r="Q30" s="333" t="str">
        <f t="shared" ref="Q30:Q38" si="2">+IF(Z$17=1,IF(E30&gt;0,E30*AA30,""),"")</f>
        <v/>
      </c>
      <c r="R30" s="334"/>
      <c r="S30" s="334"/>
      <c r="T30" s="149" t="s">
        <v>290</v>
      </c>
      <c r="U30" s="335">
        <f t="shared" si="0"/>
        <v>0</v>
      </c>
      <c r="V30" s="336"/>
      <c r="W30" s="336"/>
      <c r="X30" s="149" t="s">
        <v>290</v>
      </c>
      <c r="Z30" s="95">
        <v>120000</v>
      </c>
      <c r="AA30" s="92">
        <v>20000</v>
      </c>
      <c r="AB30" s="92"/>
      <c r="AC30" s="92"/>
      <c r="AD30" s="92"/>
      <c r="AE30" s="92"/>
      <c r="AF30" s="88" t="s">
        <v>489</v>
      </c>
    </row>
    <row r="31" spans="1:37" ht="18.75" customHeight="1">
      <c r="A31" s="326"/>
      <c r="B31" s="327"/>
      <c r="C31" s="337" t="s">
        <v>293</v>
      </c>
      <c r="D31" s="338"/>
      <c r="E31" s="337">
        <v>0.8</v>
      </c>
      <c r="F31" s="339"/>
      <c r="G31" s="339"/>
      <c r="H31" s="150" t="s">
        <v>147</v>
      </c>
      <c r="I31" s="344">
        <f t="shared" si="1"/>
        <v>92800</v>
      </c>
      <c r="J31" s="345"/>
      <c r="K31" s="345"/>
      <c r="L31" s="151" t="s">
        <v>290</v>
      </c>
      <c r="M31" s="344">
        <f t="shared" ref="M31:M32" si="3">+IF(E31&gt;0,E31*AA31,"")</f>
        <v>15440</v>
      </c>
      <c r="N31" s="345"/>
      <c r="O31" s="345"/>
      <c r="P31" s="151" t="s">
        <v>290</v>
      </c>
      <c r="Q31" s="344">
        <f t="shared" si="2"/>
        <v>15440</v>
      </c>
      <c r="R31" s="345"/>
      <c r="S31" s="345"/>
      <c r="T31" s="151" t="s">
        <v>290</v>
      </c>
      <c r="U31" s="346">
        <f t="shared" si="0"/>
        <v>123680</v>
      </c>
      <c r="V31" s="347"/>
      <c r="W31" s="347"/>
      <c r="X31" s="151" t="s">
        <v>290</v>
      </c>
      <c r="Z31" s="95">
        <v>116000</v>
      </c>
      <c r="AA31" s="92">
        <v>19300</v>
      </c>
      <c r="AB31" s="92"/>
      <c r="AC31" s="92"/>
      <c r="AD31" s="92"/>
      <c r="AE31" s="92" t="s">
        <v>416</v>
      </c>
      <c r="AF31" s="92"/>
      <c r="AG31" s="92"/>
      <c r="AH31" s="92"/>
      <c r="AI31" s="92" t="s">
        <v>417</v>
      </c>
      <c r="AJ31" s="92"/>
      <c r="AK31" s="92"/>
    </row>
    <row r="32" spans="1:37" ht="18.75" customHeight="1">
      <c r="A32" s="328"/>
      <c r="B32" s="329"/>
      <c r="C32" s="348" t="s">
        <v>294</v>
      </c>
      <c r="D32" s="349"/>
      <c r="E32" s="348"/>
      <c r="F32" s="350"/>
      <c r="G32" s="350"/>
      <c r="H32" s="152" t="s">
        <v>147</v>
      </c>
      <c r="I32" s="351" t="str">
        <f t="shared" si="1"/>
        <v/>
      </c>
      <c r="J32" s="352"/>
      <c r="K32" s="352"/>
      <c r="L32" s="153" t="s">
        <v>290</v>
      </c>
      <c r="M32" s="351" t="str">
        <f t="shared" si="3"/>
        <v/>
      </c>
      <c r="N32" s="352"/>
      <c r="O32" s="352"/>
      <c r="P32" s="153" t="s">
        <v>290</v>
      </c>
      <c r="Q32" s="351" t="str">
        <f t="shared" si="2"/>
        <v/>
      </c>
      <c r="R32" s="352"/>
      <c r="S32" s="352"/>
      <c r="T32" s="153" t="s">
        <v>290</v>
      </c>
      <c r="U32" s="353">
        <f t="shared" si="0"/>
        <v>0</v>
      </c>
      <c r="V32" s="354"/>
      <c r="W32" s="354"/>
      <c r="X32" s="153" t="s">
        <v>290</v>
      </c>
      <c r="Z32" s="95">
        <v>112000</v>
      </c>
      <c r="AA32" s="92">
        <v>18650</v>
      </c>
      <c r="AB32" s="92"/>
      <c r="AC32" s="92"/>
      <c r="AD32" s="92"/>
      <c r="AE32" s="96"/>
      <c r="AF32" s="96" t="s">
        <v>295</v>
      </c>
      <c r="AG32" s="96" t="s">
        <v>296</v>
      </c>
      <c r="AH32" s="92"/>
      <c r="AI32" s="96"/>
      <c r="AJ32" s="96" t="s">
        <v>295</v>
      </c>
      <c r="AK32" s="96" t="s">
        <v>296</v>
      </c>
    </row>
    <row r="33" spans="1:37" ht="18.75" customHeight="1">
      <c r="A33" s="324" t="s">
        <v>297</v>
      </c>
      <c r="B33" s="325"/>
      <c r="C33" s="330" t="s">
        <v>298</v>
      </c>
      <c r="D33" s="331"/>
      <c r="E33" s="330"/>
      <c r="F33" s="332"/>
      <c r="G33" s="332"/>
      <c r="H33" s="148" t="s">
        <v>147</v>
      </c>
      <c r="I33" s="333" t="str">
        <f t="shared" si="1"/>
        <v/>
      </c>
      <c r="J33" s="334"/>
      <c r="K33" s="334"/>
      <c r="L33" s="149" t="s">
        <v>290</v>
      </c>
      <c r="M33" s="333" t="str">
        <f>+IF(E33&gt;0,E33*AA33,"")</f>
        <v/>
      </c>
      <c r="N33" s="334"/>
      <c r="O33" s="334"/>
      <c r="P33" s="149" t="s">
        <v>290</v>
      </c>
      <c r="Q33" s="333" t="str">
        <f t="shared" si="2"/>
        <v/>
      </c>
      <c r="R33" s="334"/>
      <c r="S33" s="334"/>
      <c r="T33" s="149" t="s">
        <v>290</v>
      </c>
      <c r="U33" s="335">
        <f t="shared" si="0"/>
        <v>0</v>
      </c>
      <c r="V33" s="336"/>
      <c r="W33" s="336"/>
      <c r="X33" s="149" t="s">
        <v>290</v>
      </c>
      <c r="Z33" s="95">
        <v>332000</v>
      </c>
      <c r="AA33" s="92">
        <v>55000</v>
      </c>
      <c r="AB33" s="92"/>
      <c r="AC33" s="92"/>
      <c r="AD33" s="92"/>
      <c r="AE33" s="96" t="s">
        <v>299</v>
      </c>
      <c r="AF33" s="97">
        <v>108000</v>
      </c>
      <c r="AG33" s="96">
        <f>ROUNDDOWN(AF33/200,0)*100</f>
        <v>54000</v>
      </c>
      <c r="AI33" s="96"/>
      <c r="AJ33" s="97"/>
      <c r="AK33" s="96">
        <f>ROUNDDOWN(AJ33/300,0)*100</f>
        <v>0</v>
      </c>
    </row>
    <row r="34" spans="1:37" ht="18.75" customHeight="1">
      <c r="A34" s="326"/>
      <c r="B34" s="327"/>
      <c r="C34" s="337" t="s">
        <v>300</v>
      </c>
      <c r="D34" s="338"/>
      <c r="E34" s="337">
        <v>0.3</v>
      </c>
      <c r="F34" s="339"/>
      <c r="G34" s="339"/>
      <c r="H34" s="150" t="s">
        <v>147</v>
      </c>
      <c r="I34" s="344">
        <f t="shared" si="1"/>
        <v>91200</v>
      </c>
      <c r="J34" s="345"/>
      <c r="K34" s="345"/>
      <c r="L34" s="151" t="s">
        <v>290</v>
      </c>
      <c r="M34" s="344">
        <f t="shared" ref="M34:M35" si="4">+IF(E34&gt;0,E34*AA34,"")</f>
        <v>15195</v>
      </c>
      <c r="N34" s="345"/>
      <c r="O34" s="345"/>
      <c r="P34" s="151" t="s">
        <v>290</v>
      </c>
      <c r="Q34" s="344">
        <f t="shared" si="2"/>
        <v>15195</v>
      </c>
      <c r="R34" s="345"/>
      <c r="S34" s="345"/>
      <c r="T34" s="151" t="s">
        <v>290</v>
      </c>
      <c r="U34" s="346">
        <f t="shared" si="0"/>
        <v>121590</v>
      </c>
      <c r="V34" s="347"/>
      <c r="W34" s="347"/>
      <c r="X34" s="151" t="s">
        <v>290</v>
      </c>
      <c r="Z34" s="95">
        <v>304000</v>
      </c>
      <c r="AA34" s="92">
        <v>50650</v>
      </c>
      <c r="AB34" s="92"/>
      <c r="AC34" s="92"/>
      <c r="AD34" s="92"/>
      <c r="AE34" s="96" t="s">
        <v>490</v>
      </c>
      <c r="AF34" s="97">
        <v>87500</v>
      </c>
      <c r="AG34" s="96">
        <f t="shared" ref="AG34:AG39" si="5">ROUNDDOWN(AF34/200,0)*100</f>
        <v>43700</v>
      </c>
      <c r="AI34" s="96"/>
      <c r="AJ34" s="97"/>
      <c r="AK34" s="96">
        <f t="shared" ref="AK34:AK39" si="6">ROUNDDOWN(AJ34/300,0)*100</f>
        <v>0</v>
      </c>
    </row>
    <row r="35" spans="1:37" ht="18.75" customHeight="1">
      <c r="A35" s="328"/>
      <c r="B35" s="329"/>
      <c r="C35" s="348" t="s">
        <v>302</v>
      </c>
      <c r="D35" s="349"/>
      <c r="E35" s="348"/>
      <c r="F35" s="350"/>
      <c r="G35" s="350"/>
      <c r="H35" s="152" t="s">
        <v>147</v>
      </c>
      <c r="I35" s="351" t="str">
        <f t="shared" si="1"/>
        <v/>
      </c>
      <c r="J35" s="352"/>
      <c r="K35" s="352"/>
      <c r="L35" s="153" t="s">
        <v>290</v>
      </c>
      <c r="M35" s="351" t="str">
        <f t="shared" si="4"/>
        <v/>
      </c>
      <c r="N35" s="352"/>
      <c r="O35" s="352"/>
      <c r="P35" s="153" t="s">
        <v>290</v>
      </c>
      <c r="Q35" s="351" t="str">
        <f t="shared" si="2"/>
        <v/>
      </c>
      <c r="R35" s="352"/>
      <c r="S35" s="352"/>
      <c r="T35" s="153" t="s">
        <v>290</v>
      </c>
      <c r="U35" s="353">
        <f t="shared" si="0"/>
        <v>0</v>
      </c>
      <c r="V35" s="354"/>
      <c r="W35" s="354"/>
      <c r="X35" s="153" t="s">
        <v>290</v>
      </c>
      <c r="Z35" s="95">
        <v>276000</v>
      </c>
      <c r="AA35" s="92">
        <v>46000</v>
      </c>
      <c r="AB35" s="92"/>
      <c r="AC35" s="92" t="s">
        <v>303</v>
      </c>
      <c r="AD35" s="92"/>
      <c r="AE35" s="96"/>
      <c r="AF35" s="97"/>
      <c r="AG35" s="96">
        <f t="shared" si="5"/>
        <v>0</v>
      </c>
      <c r="AH35" s="48"/>
      <c r="AI35" s="96"/>
      <c r="AJ35" s="97"/>
      <c r="AK35" s="96">
        <f t="shared" si="6"/>
        <v>0</v>
      </c>
    </row>
    <row r="36" spans="1:37" ht="18.75" customHeight="1">
      <c r="A36" s="355" t="s">
        <v>305</v>
      </c>
      <c r="B36" s="356"/>
      <c r="C36" s="330" t="s">
        <v>306</v>
      </c>
      <c r="D36" s="331"/>
      <c r="E36" s="330"/>
      <c r="F36" s="332"/>
      <c r="G36" s="332"/>
      <c r="H36" s="148" t="s">
        <v>147</v>
      </c>
      <c r="I36" s="333" t="str">
        <f t="shared" si="1"/>
        <v/>
      </c>
      <c r="J36" s="334"/>
      <c r="K36" s="334"/>
      <c r="L36" s="149" t="s">
        <v>290</v>
      </c>
      <c r="M36" s="333" t="str">
        <f>+IF(E36&gt;0,E36*AA36,"")</f>
        <v/>
      </c>
      <c r="N36" s="334"/>
      <c r="O36" s="334"/>
      <c r="P36" s="149" t="s">
        <v>290</v>
      </c>
      <c r="Q36" s="333" t="str">
        <f t="shared" si="2"/>
        <v/>
      </c>
      <c r="R36" s="334"/>
      <c r="S36" s="334"/>
      <c r="T36" s="149" t="s">
        <v>290</v>
      </c>
      <c r="U36" s="335">
        <f t="shared" si="0"/>
        <v>0</v>
      </c>
      <c r="V36" s="336"/>
      <c r="W36" s="336"/>
      <c r="X36" s="149" t="s">
        <v>290</v>
      </c>
      <c r="Z36" s="95">
        <v>191000</v>
      </c>
      <c r="AA36" s="92">
        <v>31800</v>
      </c>
      <c r="AB36" s="92"/>
      <c r="AC36" s="92"/>
      <c r="AD36" s="92"/>
      <c r="AE36" s="96"/>
      <c r="AF36" s="97"/>
      <c r="AG36" s="96">
        <f t="shared" si="5"/>
        <v>0</v>
      </c>
      <c r="AH36" s="92"/>
      <c r="AI36" s="96"/>
      <c r="AJ36" s="97"/>
      <c r="AK36" s="96">
        <f t="shared" si="6"/>
        <v>0</v>
      </c>
    </row>
    <row r="37" spans="1:37" ht="18.75" customHeight="1">
      <c r="A37" s="357"/>
      <c r="B37" s="358"/>
      <c r="C37" s="337" t="s">
        <v>307</v>
      </c>
      <c r="D37" s="338"/>
      <c r="E37" s="337"/>
      <c r="F37" s="339"/>
      <c r="G37" s="339"/>
      <c r="H37" s="150" t="s">
        <v>147</v>
      </c>
      <c r="I37" s="344" t="str">
        <f t="shared" si="1"/>
        <v/>
      </c>
      <c r="J37" s="345"/>
      <c r="K37" s="345"/>
      <c r="L37" s="151" t="s">
        <v>290</v>
      </c>
      <c r="M37" s="344" t="str">
        <f t="shared" ref="M37:M38" si="7">+IF(E37&gt;0,E37*AA37,"")</f>
        <v/>
      </c>
      <c r="N37" s="345"/>
      <c r="O37" s="345"/>
      <c r="P37" s="151" t="s">
        <v>290</v>
      </c>
      <c r="Q37" s="344" t="str">
        <f t="shared" si="2"/>
        <v/>
      </c>
      <c r="R37" s="345"/>
      <c r="S37" s="345"/>
      <c r="T37" s="151" t="s">
        <v>290</v>
      </c>
      <c r="U37" s="346">
        <f t="shared" si="0"/>
        <v>0</v>
      </c>
      <c r="V37" s="347"/>
      <c r="W37" s="347"/>
      <c r="X37" s="151" t="s">
        <v>290</v>
      </c>
      <c r="Z37" s="95">
        <v>176000</v>
      </c>
      <c r="AA37" s="92">
        <v>29300</v>
      </c>
      <c r="AB37" s="92"/>
      <c r="AC37" s="92"/>
      <c r="AD37" s="92"/>
      <c r="AE37" s="96"/>
      <c r="AF37" s="97"/>
      <c r="AG37" s="96">
        <f t="shared" si="5"/>
        <v>0</v>
      </c>
      <c r="AH37" s="92"/>
      <c r="AI37" s="96"/>
      <c r="AJ37" s="97"/>
      <c r="AK37" s="96">
        <f t="shared" si="6"/>
        <v>0</v>
      </c>
    </row>
    <row r="38" spans="1:37" ht="18.75" customHeight="1">
      <c r="A38" s="357"/>
      <c r="B38" s="358"/>
      <c r="C38" s="348" t="s">
        <v>308</v>
      </c>
      <c r="D38" s="349"/>
      <c r="E38" s="348"/>
      <c r="F38" s="350"/>
      <c r="G38" s="350"/>
      <c r="H38" s="152" t="s">
        <v>147</v>
      </c>
      <c r="I38" s="351" t="str">
        <f t="shared" si="1"/>
        <v/>
      </c>
      <c r="J38" s="352"/>
      <c r="K38" s="352"/>
      <c r="L38" s="153" t="s">
        <v>290</v>
      </c>
      <c r="M38" s="351" t="str">
        <f t="shared" si="7"/>
        <v/>
      </c>
      <c r="N38" s="352"/>
      <c r="O38" s="352"/>
      <c r="P38" s="153" t="s">
        <v>290</v>
      </c>
      <c r="Q38" s="351" t="str">
        <f t="shared" si="2"/>
        <v/>
      </c>
      <c r="R38" s="352"/>
      <c r="S38" s="352"/>
      <c r="T38" s="153" t="s">
        <v>290</v>
      </c>
      <c r="U38" s="353">
        <f t="shared" si="0"/>
        <v>0</v>
      </c>
      <c r="V38" s="354"/>
      <c r="W38" s="354"/>
      <c r="X38" s="153" t="s">
        <v>290</v>
      </c>
      <c r="Z38" s="95">
        <v>162000</v>
      </c>
      <c r="AA38" s="92">
        <v>27000</v>
      </c>
      <c r="AB38" s="92"/>
      <c r="AC38" s="92"/>
      <c r="AD38" s="92"/>
      <c r="AE38" s="96"/>
      <c r="AF38" s="96"/>
      <c r="AG38" s="96">
        <f t="shared" si="5"/>
        <v>0</v>
      </c>
      <c r="AH38" s="92"/>
      <c r="AI38" s="96"/>
      <c r="AJ38" s="96"/>
      <c r="AK38" s="96">
        <f t="shared" si="6"/>
        <v>0</v>
      </c>
    </row>
    <row r="39" spans="1:37" ht="19.5" customHeight="1">
      <c r="A39" s="154"/>
      <c r="B39" s="155" t="s">
        <v>309</v>
      </c>
      <c r="C39" s="359" t="s">
        <v>310</v>
      </c>
      <c r="D39" s="360"/>
      <c r="E39" s="359"/>
      <c r="F39" s="361"/>
      <c r="G39" s="361"/>
      <c r="H39" s="156" t="s">
        <v>491</v>
      </c>
      <c r="I39" s="362"/>
      <c r="J39" s="363"/>
      <c r="K39" s="363"/>
      <c r="L39" s="157" t="s">
        <v>290</v>
      </c>
      <c r="M39" s="362"/>
      <c r="N39" s="363"/>
      <c r="O39" s="363"/>
      <c r="P39" s="157" t="s">
        <v>290</v>
      </c>
      <c r="Q39" s="362"/>
      <c r="R39" s="363"/>
      <c r="S39" s="363"/>
      <c r="T39" s="157" t="s">
        <v>290</v>
      </c>
      <c r="U39" s="364"/>
      <c r="V39" s="365"/>
      <c r="W39" s="365"/>
      <c r="X39" s="157" t="s">
        <v>290</v>
      </c>
      <c r="Y39" s="158"/>
      <c r="Z39" s="95"/>
      <c r="AA39" s="92"/>
      <c r="AB39" s="92"/>
      <c r="AC39" s="92"/>
      <c r="AD39" s="92"/>
      <c r="AE39" s="96"/>
      <c r="AF39" s="96"/>
      <c r="AG39" s="96">
        <f t="shared" si="5"/>
        <v>0</v>
      </c>
      <c r="AH39" s="92"/>
      <c r="AI39" s="96"/>
      <c r="AJ39" s="96"/>
      <c r="AK39" s="96">
        <f t="shared" si="6"/>
        <v>0</v>
      </c>
    </row>
    <row r="40" spans="1:37" ht="19.5" customHeight="1">
      <c r="A40" s="368" t="s">
        <v>312</v>
      </c>
      <c r="B40" s="369"/>
      <c r="C40" s="359" t="s">
        <v>74</v>
      </c>
      <c r="D40" s="360"/>
      <c r="E40" s="359"/>
      <c r="F40" s="361"/>
      <c r="G40" s="361"/>
      <c r="H40" s="156" t="s">
        <v>311</v>
      </c>
      <c r="I40" s="362"/>
      <c r="J40" s="363"/>
      <c r="K40" s="363"/>
      <c r="L40" s="157" t="s">
        <v>290</v>
      </c>
      <c r="M40" s="362"/>
      <c r="N40" s="363"/>
      <c r="O40" s="363"/>
      <c r="P40" s="157" t="s">
        <v>290</v>
      </c>
      <c r="Q40" s="362"/>
      <c r="R40" s="363"/>
      <c r="S40" s="363"/>
      <c r="T40" s="157" t="s">
        <v>290</v>
      </c>
      <c r="U40" s="364">
        <f>SUM(U29:W39)</f>
        <v>295870</v>
      </c>
      <c r="V40" s="365"/>
      <c r="W40" s="365"/>
      <c r="X40" s="157" t="s">
        <v>290</v>
      </c>
      <c r="Z40" s="95"/>
      <c r="AA40" s="92"/>
      <c r="AB40" s="92"/>
      <c r="AC40" s="92"/>
      <c r="AD40" s="92"/>
      <c r="AE40" s="96" t="s">
        <v>320</v>
      </c>
      <c r="AF40" s="96">
        <f>SUM(AF33:AF35)</f>
        <v>195500</v>
      </c>
      <c r="AG40" s="96">
        <f>SUM(AG33:AG35)</f>
        <v>97700</v>
      </c>
      <c r="AH40" s="92"/>
      <c r="AI40" s="96" t="s">
        <v>320</v>
      </c>
      <c r="AJ40" s="96">
        <f>SUM(AJ33:AJ35)</f>
        <v>0</v>
      </c>
      <c r="AK40" s="96">
        <f>SUM(AK33:AK35)</f>
        <v>0</v>
      </c>
    </row>
    <row r="41" spans="1:37" ht="19.5" customHeight="1">
      <c r="A41" s="366" t="s">
        <v>77</v>
      </c>
      <c r="B41" s="367"/>
      <c r="C41" s="317" t="s">
        <v>313</v>
      </c>
      <c r="D41" s="318"/>
      <c r="E41" s="317">
        <v>200</v>
      </c>
      <c r="F41" s="319"/>
      <c r="G41" s="319"/>
      <c r="H41" s="159" t="s">
        <v>314</v>
      </c>
      <c r="I41" s="333">
        <f>+IF(E41&gt;0,E41*Z41,"")</f>
        <v>160000</v>
      </c>
      <c r="J41" s="334"/>
      <c r="K41" s="334"/>
      <c r="L41" s="149" t="s">
        <v>290</v>
      </c>
      <c r="M41" s="333">
        <f>+IF(E41&gt;0,E41*AA41,"")</f>
        <v>20000</v>
      </c>
      <c r="N41" s="334"/>
      <c r="O41" s="334"/>
      <c r="P41" s="149" t="s">
        <v>290</v>
      </c>
      <c r="Q41" s="333">
        <f>+IF(Z$17=1,IF(E41&gt;0,E41*AA41,""),"")</f>
        <v>20000</v>
      </c>
      <c r="R41" s="334"/>
      <c r="S41" s="334"/>
      <c r="T41" s="149" t="s">
        <v>290</v>
      </c>
      <c r="U41" s="335">
        <f>SUM(Q41,M41,I41)</f>
        <v>200000</v>
      </c>
      <c r="V41" s="336"/>
      <c r="W41" s="336"/>
      <c r="X41" s="149" t="s">
        <v>290</v>
      </c>
      <c r="Z41" s="95">
        <v>800</v>
      </c>
      <c r="AA41" s="92">
        <v>100</v>
      </c>
      <c r="AB41" s="92"/>
      <c r="AC41" s="92"/>
      <c r="AD41" s="92"/>
      <c r="AE41" s="92"/>
    </row>
    <row r="42" spans="1:37" ht="35.25" customHeight="1">
      <c r="A42" s="366" t="s">
        <v>315</v>
      </c>
      <c r="B42" s="367"/>
      <c r="C42" s="317" t="s">
        <v>316</v>
      </c>
      <c r="D42" s="318"/>
      <c r="E42" s="317"/>
      <c r="F42" s="319"/>
      <c r="G42" s="319"/>
      <c r="H42" s="159"/>
      <c r="I42" s="342">
        <f>IF($Z25=1,Z42,"")</f>
        <v>50000</v>
      </c>
      <c r="J42" s="343"/>
      <c r="K42" s="343"/>
      <c r="L42" s="147" t="s">
        <v>290</v>
      </c>
      <c r="M42" s="342">
        <f>IF($Z25=1,AA42,"")</f>
        <v>8300</v>
      </c>
      <c r="N42" s="343"/>
      <c r="O42" s="343"/>
      <c r="P42" s="147" t="s">
        <v>290</v>
      </c>
      <c r="Q42" s="342">
        <f>IF($Z25=1,IF($Z17=1,AA42,""),"")</f>
        <v>8300</v>
      </c>
      <c r="R42" s="343"/>
      <c r="S42" s="343"/>
      <c r="T42" s="147" t="s">
        <v>290</v>
      </c>
      <c r="U42" s="322">
        <f>SUM(Q42,M42,I42)</f>
        <v>66600</v>
      </c>
      <c r="V42" s="323"/>
      <c r="W42" s="323"/>
      <c r="X42" s="147" t="s">
        <v>290</v>
      </c>
      <c r="Z42" s="95">
        <v>50000</v>
      </c>
      <c r="AA42" s="92">
        <v>8300</v>
      </c>
      <c r="AE42" s="92"/>
    </row>
    <row r="43" spans="1:37" ht="19.5" customHeight="1">
      <c r="A43" s="370" t="s">
        <v>317</v>
      </c>
      <c r="B43" s="371"/>
      <c r="C43" s="317" t="s">
        <v>318</v>
      </c>
      <c r="D43" s="318"/>
      <c r="E43" s="317"/>
      <c r="F43" s="319"/>
      <c r="G43" s="319"/>
      <c r="H43" s="159" t="s">
        <v>290</v>
      </c>
      <c r="I43" s="342"/>
      <c r="J43" s="343"/>
      <c r="K43" s="343"/>
      <c r="L43" s="147" t="s">
        <v>290</v>
      </c>
      <c r="M43" s="342"/>
      <c r="N43" s="343"/>
      <c r="O43" s="343"/>
      <c r="P43" s="147" t="s">
        <v>290</v>
      </c>
      <c r="Q43" s="342"/>
      <c r="R43" s="343"/>
      <c r="S43" s="343"/>
      <c r="T43" s="147" t="s">
        <v>290</v>
      </c>
      <c r="U43" s="322">
        <f>+AG40</f>
        <v>97700</v>
      </c>
      <c r="V43" s="374"/>
      <c r="W43" s="374"/>
      <c r="X43" s="147" t="s">
        <v>290</v>
      </c>
      <c r="Z43" s="95"/>
      <c r="AA43" s="92"/>
    </row>
    <row r="44" spans="1:37" ht="19.5" customHeight="1">
      <c r="A44" s="372"/>
      <c r="B44" s="373"/>
      <c r="C44" s="317" t="s">
        <v>319</v>
      </c>
      <c r="D44" s="318"/>
      <c r="E44" s="317"/>
      <c r="F44" s="319"/>
      <c r="G44" s="319"/>
      <c r="H44" s="159" t="s">
        <v>290</v>
      </c>
      <c r="I44" s="342"/>
      <c r="J44" s="343"/>
      <c r="K44" s="343"/>
      <c r="L44" s="147" t="s">
        <v>290</v>
      </c>
      <c r="M44" s="342"/>
      <c r="N44" s="343"/>
      <c r="O44" s="343"/>
      <c r="P44" s="147" t="s">
        <v>290</v>
      </c>
      <c r="Q44" s="342"/>
      <c r="R44" s="343"/>
      <c r="S44" s="343"/>
      <c r="T44" s="147" t="s">
        <v>290</v>
      </c>
      <c r="U44" s="322">
        <f>+AK40</f>
        <v>0</v>
      </c>
      <c r="V44" s="374"/>
      <c r="W44" s="374"/>
      <c r="X44" s="147" t="s">
        <v>290</v>
      </c>
      <c r="Z44" s="160"/>
    </row>
    <row r="45" spans="1:37" ht="19.5" customHeight="1" thickBot="1">
      <c r="A45" s="375" t="s">
        <v>320</v>
      </c>
      <c r="B45" s="376"/>
      <c r="C45" s="376"/>
      <c r="D45" s="377"/>
      <c r="E45" s="378"/>
      <c r="F45" s="379"/>
      <c r="G45" s="379"/>
      <c r="H45" s="161"/>
      <c r="I45" s="380"/>
      <c r="J45" s="381"/>
      <c r="K45" s="381"/>
      <c r="L45" s="147" t="s">
        <v>290</v>
      </c>
      <c r="M45" s="380"/>
      <c r="N45" s="381"/>
      <c r="O45" s="381"/>
      <c r="P45" s="147" t="s">
        <v>290</v>
      </c>
      <c r="Q45" s="380"/>
      <c r="R45" s="381"/>
      <c r="S45" s="381"/>
      <c r="T45" s="147" t="s">
        <v>290</v>
      </c>
      <c r="U45" s="382">
        <f>+U40+U41+U42+U43+U44</f>
        <v>660170</v>
      </c>
      <c r="V45" s="383"/>
      <c r="W45" s="383"/>
      <c r="X45" s="147" t="s">
        <v>290</v>
      </c>
    </row>
    <row r="46" spans="1:37" ht="35.25" customHeight="1" thickTop="1">
      <c r="A46" s="385" t="s">
        <v>321</v>
      </c>
      <c r="B46" s="386"/>
      <c r="C46" s="386"/>
      <c r="D46" s="387"/>
      <c r="E46" s="388"/>
      <c r="F46" s="389"/>
      <c r="G46" s="389"/>
      <c r="H46" s="162" t="s">
        <v>311</v>
      </c>
      <c r="I46" s="388"/>
      <c r="J46" s="389"/>
      <c r="K46" s="389"/>
      <c r="L46" s="162"/>
      <c r="M46" s="388"/>
      <c r="N46" s="389"/>
      <c r="O46" s="389"/>
      <c r="P46" s="162"/>
      <c r="Q46" s="388"/>
      <c r="R46" s="389"/>
      <c r="S46" s="389"/>
      <c r="T46" s="162"/>
      <c r="U46" s="388"/>
      <c r="V46" s="389"/>
      <c r="W46" s="389"/>
      <c r="X46" s="162"/>
    </row>
    <row r="47" spans="1:37" s="48" customFormat="1" ht="20.100000000000001" customHeight="1">
      <c r="A47" s="241" t="s">
        <v>322</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row>
    <row r="48" spans="1:37" s="48" customFormat="1" ht="20.100000000000001" customHeight="1">
      <c r="A48" s="241" t="s">
        <v>323</v>
      </c>
      <c r="B48" s="241"/>
      <c r="C48" s="241"/>
      <c r="D48" s="241"/>
      <c r="E48" s="241"/>
      <c r="F48" s="241"/>
      <c r="G48" s="241"/>
      <c r="H48" s="241"/>
      <c r="I48" s="241"/>
      <c r="J48" s="241"/>
      <c r="K48" s="241"/>
      <c r="L48" s="241"/>
      <c r="M48" s="241"/>
      <c r="N48" s="241"/>
      <c r="O48" s="241"/>
      <c r="P48" s="241"/>
      <c r="Q48" s="241"/>
      <c r="R48" s="241"/>
      <c r="S48" s="241"/>
      <c r="T48" s="241"/>
      <c r="U48" s="241"/>
      <c r="V48" s="241"/>
      <c r="W48" s="241"/>
      <c r="X48" s="241"/>
    </row>
    <row r="49" spans="1:24" s="48" customFormat="1" ht="36" customHeight="1">
      <c r="A49" s="241" t="s">
        <v>492</v>
      </c>
      <c r="B49" s="241"/>
      <c r="C49" s="241"/>
      <c r="D49" s="241"/>
      <c r="E49" s="241"/>
      <c r="F49" s="241"/>
      <c r="G49" s="241"/>
      <c r="H49" s="241"/>
      <c r="I49" s="241"/>
      <c r="J49" s="241"/>
      <c r="K49" s="241"/>
      <c r="L49" s="241"/>
      <c r="M49" s="241"/>
      <c r="N49" s="241"/>
      <c r="O49" s="241"/>
      <c r="P49" s="241"/>
      <c r="Q49" s="241"/>
      <c r="R49" s="241"/>
      <c r="S49" s="241"/>
      <c r="T49" s="241"/>
      <c r="U49" s="241"/>
      <c r="V49" s="241"/>
      <c r="W49" s="241"/>
      <c r="X49" s="241"/>
    </row>
    <row r="50" spans="1:24" s="48" customFormat="1" ht="66.75" customHeight="1">
      <c r="A50" s="384" t="s">
        <v>493</v>
      </c>
      <c r="B50" s="384"/>
      <c r="C50" s="384"/>
      <c r="D50" s="384"/>
      <c r="E50" s="384"/>
      <c r="F50" s="384"/>
      <c r="G50" s="384"/>
      <c r="H50" s="384"/>
      <c r="I50" s="384"/>
      <c r="J50" s="384"/>
      <c r="K50" s="384"/>
      <c r="L50" s="384"/>
      <c r="M50" s="384"/>
      <c r="N50" s="384"/>
      <c r="O50" s="384"/>
      <c r="P50" s="384"/>
      <c r="Q50" s="384"/>
      <c r="R50" s="384"/>
      <c r="S50" s="384"/>
      <c r="T50" s="384"/>
      <c r="U50" s="384"/>
      <c r="V50" s="384"/>
      <c r="W50" s="384"/>
      <c r="X50" s="384"/>
    </row>
    <row r="51" spans="1:24" s="48" customFormat="1" ht="36" customHeight="1">
      <c r="A51" s="241" t="s">
        <v>324</v>
      </c>
      <c r="B51" s="241"/>
      <c r="C51" s="241"/>
      <c r="D51" s="241"/>
      <c r="E51" s="241"/>
      <c r="F51" s="241"/>
      <c r="G51" s="241"/>
      <c r="H51" s="241"/>
      <c r="I51" s="241"/>
      <c r="J51" s="241"/>
      <c r="K51" s="241"/>
      <c r="L51" s="241"/>
      <c r="M51" s="241"/>
      <c r="N51" s="241"/>
      <c r="O51" s="241"/>
      <c r="P51" s="241"/>
      <c r="Q51" s="241"/>
      <c r="R51" s="241"/>
      <c r="S51" s="241"/>
      <c r="T51" s="241"/>
      <c r="U51" s="241"/>
      <c r="V51" s="241"/>
      <c r="W51" s="241"/>
      <c r="X51" s="241"/>
    </row>
    <row r="52" spans="1:24" ht="19.5" customHeight="1">
      <c r="A52" s="315"/>
      <c r="B52" s="315"/>
      <c r="C52" s="315"/>
      <c r="D52" s="315"/>
      <c r="E52" s="315"/>
      <c r="F52" s="315"/>
      <c r="G52" s="315"/>
      <c r="H52" s="315"/>
      <c r="I52" s="315"/>
      <c r="J52" s="315"/>
      <c r="K52" s="315"/>
      <c r="L52" s="315"/>
      <c r="M52" s="315"/>
      <c r="N52" s="315"/>
      <c r="O52" s="315"/>
      <c r="P52" s="315"/>
      <c r="Q52" s="315"/>
      <c r="R52" s="315"/>
      <c r="S52" s="315"/>
      <c r="T52" s="315"/>
      <c r="U52" s="315"/>
      <c r="V52" s="315"/>
      <c r="W52" s="315"/>
      <c r="X52" s="315"/>
    </row>
    <row r="53" spans="1:24" ht="30.75" customHeight="1">
      <c r="A53" s="142" t="s">
        <v>325</v>
      </c>
      <c r="B53" s="142"/>
      <c r="C53" s="390">
        <f>+U40+U41+U42+AF40+AJ40</f>
        <v>757970</v>
      </c>
      <c r="D53" s="391"/>
      <c r="E53" s="391"/>
      <c r="F53" s="142" t="s">
        <v>290</v>
      </c>
      <c r="G53" s="142"/>
      <c r="H53" s="142"/>
      <c r="I53" s="142"/>
      <c r="J53" s="142"/>
      <c r="K53" s="142"/>
      <c r="L53" s="142"/>
      <c r="M53" s="142"/>
      <c r="N53" s="142"/>
      <c r="O53" s="142"/>
      <c r="P53" s="142"/>
      <c r="Q53" s="142"/>
      <c r="R53" s="142"/>
      <c r="S53" s="142"/>
      <c r="T53" s="142"/>
      <c r="U53" s="142"/>
      <c r="V53" s="142"/>
      <c r="W53" s="142"/>
      <c r="X53" s="142"/>
    </row>
    <row r="54" spans="1:24" s="48" customFormat="1" ht="36" customHeight="1">
      <c r="A54" s="241" t="s">
        <v>326</v>
      </c>
      <c r="B54" s="241"/>
      <c r="C54" s="241"/>
      <c r="D54" s="241"/>
      <c r="E54" s="241"/>
      <c r="F54" s="241"/>
      <c r="G54" s="241"/>
      <c r="H54" s="241"/>
      <c r="I54" s="241"/>
      <c r="J54" s="241"/>
      <c r="K54" s="241"/>
      <c r="L54" s="241"/>
      <c r="M54" s="241"/>
      <c r="N54" s="241"/>
      <c r="O54" s="241"/>
      <c r="P54" s="241"/>
      <c r="Q54" s="241"/>
      <c r="R54" s="241"/>
      <c r="S54" s="241"/>
      <c r="T54" s="241"/>
      <c r="U54" s="241"/>
      <c r="V54" s="241"/>
      <c r="W54" s="241"/>
      <c r="X54" s="241"/>
    </row>
    <row r="55" spans="1:24" ht="19.5" customHeight="1">
      <c r="A55" s="315"/>
      <c r="B55" s="315"/>
      <c r="C55" s="315"/>
      <c r="D55" s="315"/>
      <c r="E55" s="315"/>
      <c r="F55" s="315"/>
      <c r="G55" s="315"/>
      <c r="H55" s="315"/>
      <c r="I55" s="315"/>
      <c r="J55" s="315"/>
      <c r="K55" s="315"/>
      <c r="L55" s="315"/>
      <c r="M55" s="315"/>
      <c r="N55" s="315"/>
      <c r="O55" s="315"/>
      <c r="P55" s="315"/>
      <c r="Q55" s="315"/>
      <c r="R55" s="315"/>
      <c r="S55" s="315"/>
      <c r="T55" s="315"/>
      <c r="U55" s="315"/>
      <c r="V55" s="315"/>
      <c r="W55" s="315"/>
      <c r="X55" s="315"/>
    </row>
    <row r="56" spans="1:24" ht="19.5" customHeight="1">
      <c r="A56" s="142" t="s">
        <v>327</v>
      </c>
      <c r="B56" s="142"/>
      <c r="C56" s="142"/>
      <c r="D56" s="142"/>
      <c r="E56" s="142"/>
      <c r="F56" s="142"/>
      <c r="G56" s="142"/>
      <c r="H56" s="142"/>
      <c r="I56" s="142"/>
      <c r="J56" s="142"/>
      <c r="K56" s="142"/>
      <c r="L56" s="142"/>
      <c r="M56" s="142"/>
      <c r="N56" s="142"/>
      <c r="O56" s="142"/>
      <c r="P56" s="142"/>
      <c r="Q56" s="142"/>
      <c r="R56" s="142"/>
      <c r="S56" s="142"/>
      <c r="T56" s="142"/>
      <c r="U56" s="142"/>
      <c r="V56" s="142"/>
      <c r="W56" s="142"/>
      <c r="X56" s="142"/>
    </row>
    <row r="57" spans="1:24" ht="19.5" customHeight="1">
      <c r="A57" s="392" t="s">
        <v>141</v>
      </c>
      <c r="B57" s="392"/>
      <c r="C57" s="163" t="s">
        <v>328</v>
      </c>
      <c r="D57" s="163" t="s">
        <v>329</v>
      </c>
      <c r="E57" s="393" t="s">
        <v>330</v>
      </c>
      <c r="F57" s="394"/>
      <c r="G57" s="395" t="s">
        <v>331</v>
      </c>
      <c r="H57" s="396"/>
      <c r="I57" s="395" t="s">
        <v>332</v>
      </c>
      <c r="J57" s="396"/>
      <c r="K57" s="395" t="s">
        <v>333</v>
      </c>
      <c r="L57" s="396"/>
      <c r="M57" s="395" t="s">
        <v>334</v>
      </c>
      <c r="N57" s="396"/>
      <c r="O57" s="395" t="s">
        <v>335</v>
      </c>
      <c r="P57" s="396"/>
      <c r="Q57" s="395" t="s">
        <v>336</v>
      </c>
      <c r="R57" s="396"/>
      <c r="S57" s="395" t="s">
        <v>337</v>
      </c>
      <c r="T57" s="396"/>
      <c r="U57" s="395" t="s">
        <v>338</v>
      </c>
      <c r="V57" s="396"/>
      <c r="W57" s="395" t="s">
        <v>339</v>
      </c>
      <c r="X57" s="396"/>
    </row>
    <row r="58" spans="1:24" ht="19.5" customHeight="1">
      <c r="A58" s="392"/>
      <c r="B58" s="392"/>
      <c r="C58" s="164" t="s">
        <v>340</v>
      </c>
      <c r="D58" s="164" t="s">
        <v>340</v>
      </c>
      <c r="E58" s="397" t="s">
        <v>340</v>
      </c>
      <c r="F58" s="398"/>
      <c r="G58" s="397" t="s">
        <v>340</v>
      </c>
      <c r="H58" s="398"/>
      <c r="I58" s="397" t="s">
        <v>340</v>
      </c>
      <c r="J58" s="398"/>
      <c r="K58" s="397" t="s">
        <v>340</v>
      </c>
      <c r="L58" s="398"/>
      <c r="M58" s="397" t="s">
        <v>340</v>
      </c>
      <c r="N58" s="398"/>
      <c r="O58" s="397" t="s">
        <v>340</v>
      </c>
      <c r="P58" s="398"/>
      <c r="Q58" s="397" t="s">
        <v>340</v>
      </c>
      <c r="R58" s="398"/>
      <c r="S58" s="397" t="s">
        <v>340</v>
      </c>
      <c r="T58" s="398"/>
      <c r="U58" s="397" t="s">
        <v>340</v>
      </c>
      <c r="V58" s="398"/>
      <c r="W58" s="397" t="s">
        <v>340</v>
      </c>
      <c r="X58" s="398"/>
    </row>
    <row r="59" spans="1:24" ht="36" customHeight="1">
      <c r="A59" s="399" t="s">
        <v>288</v>
      </c>
      <c r="B59" s="399"/>
      <c r="C59" s="99"/>
      <c r="D59" s="99"/>
      <c r="E59" s="400"/>
      <c r="F59" s="401"/>
      <c r="G59" s="400"/>
      <c r="H59" s="401"/>
      <c r="I59" s="400"/>
      <c r="J59" s="401"/>
      <c r="K59" s="400" t="s">
        <v>494</v>
      </c>
      <c r="L59" s="402"/>
      <c r="M59" s="403"/>
      <c r="N59" s="404"/>
      <c r="O59" s="400"/>
      <c r="P59" s="401"/>
      <c r="Q59" s="400"/>
      <c r="R59" s="401"/>
      <c r="S59" s="400"/>
      <c r="T59" s="401"/>
      <c r="U59" s="400"/>
      <c r="V59" s="401"/>
      <c r="W59" s="400"/>
      <c r="X59" s="401"/>
    </row>
    <row r="60" spans="1:24" ht="19.5" customHeight="1">
      <c r="A60" s="399"/>
      <c r="B60" s="399"/>
      <c r="C60" s="98"/>
      <c r="D60" s="98"/>
      <c r="E60" s="405"/>
      <c r="F60" s="406"/>
      <c r="G60" s="405"/>
      <c r="H60" s="406"/>
      <c r="I60" s="405"/>
      <c r="J60" s="406"/>
      <c r="K60" s="405"/>
      <c r="L60" s="406"/>
      <c r="M60" s="405"/>
      <c r="N60" s="406"/>
      <c r="O60" s="405"/>
      <c r="P60" s="406"/>
      <c r="Q60" s="405"/>
      <c r="R60" s="406"/>
      <c r="S60" s="405"/>
      <c r="T60" s="406"/>
      <c r="U60" s="405"/>
      <c r="V60" s="406"/>
      <c r="W60" s="405"/>
      <c r="X60" s="406"/>
    </row>
    <row r="61" spans="1:24" ht="36" customHeight="1">
      <c r="A61" s="407" t="s">
        <v>291</v>
      </c>
      <c r="B61" s="408"/>
      <c r="C61" s="99"/>
      <c r="D61" s="99"/>
      <c r="E61" s="400"/>
      <c r="F61" s="401"/>
      <c r="G61" s="400"/>
      <c r="H61" s="401"/>
      <c r="I61" s="400"/>
      <c r="J61" s="401"/>
      <c r="K61" s="400"/>
      <c r="L61" s="401"/>
      <c r="M61" s="400"/>
      <c r="N61" s="401"/>
      <c r="O61" s="400" t="s">
        <v>341</v>
      </c>
      <c r="P61" s="402"/>
      <c r="Q61" s="403"/>
      <c r="R61" s="403"/>
      <c r="S61" s="403"/>
      <c r="T61" s="403"/>
      <c r="U61" s="403"/>
      <c r="V61" s="404"/>
      <c r="W61" s="400"/>
      <c r="X61" s="401"/>
    </row>
    <row r="62" spans="1:24" ht="19.5" customHeight="1">
      <c r="A62" s="409"/>
      <c r="B62" s="410"/>
      <c r="C62" s="98"/>
      <c r="D62" s="98"/>
      <c r="E62" s="405"/>
      <c r="F62" s="406"/>
      <c r="G62" s="405"/>
      <c r="H62" s="406"/>
      <c r="I62" s="405"/>
      <c r="J62" s="406"/>
      <c r="K62" s="405"/>
      <c r="L62" s="406"/>
      <c r="M62" s="405"/>
      <c r="N62" s="406"/>
      <c r="O62" s="405"/>
      <c r="P62" s="406"/>
      <c r="Q62" s="405"/>
      <c r="R62" s="406"/>
      <c r="S62" s="405"/>
      <c r="T62" s="406"/>
      <c r="U62" s="405"/>
      <c r="V62" s="406"/>
      <c r="W62" s="405"/>
      <c r="X62" s="406"/>
    </row>
    <row r="63" spans="1:24" ht="36" customHeight="1">
      <c r="A63" s="165"/>
      <c r="B63" s="166" t="s">
        <v>342</v>
      </c>
      <c r="C63" s="100"/>
      <c r="D63" s="100"/>
      <c r="E63" s="411"/>
      <c r="F63" s="412"/>
      <c r="G63" s="411"/>
      <c r="H63" s="412"/>
      <c r="I63" s="411"/>
      <c r="J63" s="412"/>
      <c r="K63" s="411"/>
      <c r="L63" s="412"/>
      <c r="M63" s="411"/>
      <c r="N63" s="412"/>
      <c r="O63" s="411"/>
      <c r="P63" s="412"/>
      <c r="Q63" s="411"/>
      <c r="R63" s="412"/>
      <c r="S63" s="411" t="s">
        <v>343</v>
      </c>
      <c r="T63" s="413"/>
      <c r="U63" s="413"/>
      <c r="V63" s="414"/>
      <c r="W63" s="411"/>
      <c r="X63" s="412"/>
    </row>
    <row r="64" spans="1:24" ht="36" customHeight="1">
      <c r="A64" s="407" t="s">
        <v>344</v>
      </c>
      <c r="B64" s="408"/>
      <c r="C64" s="99"/>
      <c r="D64" s="99"/>
      <c r="E64" s="400"/>
      <c r="F64" s="401"/>
      <c r="G64" s="400"/>
      <c r="H64" s="401"/>
      <c r="I64" s="400"/>
      <c r="J64" s="401"/>
      <c r="K64" s="400"/>
      <c r="L64" s="401"/>
      <c r="M64" s="400" t="s">
        <v>345</v>
      </c>
      <c r="N64" s="402"/>
      <c r="O64" s="403"/>
      <c r="P64" s="403"/>
      <c r="Q64" s="403"/>
      <c r="R64" s="403"/>
      <c r="S64" s="403"/>
      <c r="T64" s="404"/>
      <c r="U64" s="400"/>
      <c r="V64" s="401"/>
      <c r="W64" s="400"/>
      <c r="X64" s="401"/>
    </row>
    <row r="65" spans="1:24" ht="19.5" customHeight="1">
      <c r="A65" s="409"/>
      <c r="B65" s="410"/>
      <c r="C65" s="98"/>
      <c r="D65" s="98"/>
      <c r="E65" s="405"/>
      <c r="F65" s="406"/>
      <c r="G65" s="405"/>
      <c r="H65" s="406"/>
      <c r="I65" s="405"/>
      <c r="J65" s="406"/>
      <c r="K65" s="405"/>
      <c r="L65" s="406"/>
      <c r="M65" s="405"/>
      <c r="N65" s="406"/>
      <c r="O65" s="405"/>
      <c r="P65" s="406"/>
      <c r="Q65" s="405"/>
      <c r="R65" s="406"/>
      <c r="S65" s="405"/>
      <c r="T65" s="406"/>
      <c r="U65" s="405"/>
      <c r="V65" s="406"/>
      <c r="W65" s="405"/>
      <c r="X65" s="406"/>
    </row>
    <row r="66" spans="1:24" ht="36" customHeight="1">
      <c r="A66" s="165"/>
      <c r="B66" s="166" t="s">
        <v>342</v>
      </c>
      <c r="C66" s="100"/>
      <c r="D66" s="100"/>
      <c r="E66" s="411"/>
      <c r="F66" s="412"/>
      <c r="G66" s="411"/>
      <c r="H66" s="412"/>
      <c r="I66" s="411"/>
      <c r="J66" s="412"/>
      <c r="K66" s="411"/>
      <c r="L66" s="412"/>
      <c r="M66" s="411"/>
      <c r="N66" s="412"/>
      <c r="O66" s="411"/>
      <c r="P66" s="412"/>
      <c r="Q66" s="411" t="s">
        <v>346</v>
      </c>
      <c r="R66" s="413"/>
      <c r="S66" s="413"/>
      <c r="T66" s="414"/>
      <c r="U66" s="411"/>
      <c r="V66" s="412"/>
      <c r="W66" s="411"/>
      <c r="X66" s="412"/>
    </row>
    <row r="67" spans="1:24" ht="36" customHeight="1">
      <c r="A67" s="399" t="s">
        <v>305</v>
      </c>
      <c r="B67" s="399"/>
      <c r="C67" s="99"/>
      <c r="D67" s="99"/>
      <c r="E67" s="400"/>
      <c r="F67" s="401"/>
      <c r="G67" s="400"/>
      <c r="H67" s="401"/>
      <c r="I67" s="400"/>
      <c r="J67" s="401"/>
      <c r="K67" s="400"/>
      <c r="L67" s="401"/>
      <c r="M67" s="400"/>
      <c r="N67" s="401"/>
      <c r="O67" s="400"/>
      <c r="P67" s="401"/>
      <c r="Q67" s="400"/>
      <c r="R67" s="401"/>
      <c r="S67" s="400"/>
      <c r="T67" s="401"/>
      <c r="U67" s="400"/>
      <c r="V67" s="401"/>
      <c r="W67" s="400"/>
      <c r="X67" s="401"/>
    </row>
    <row r="68" spans="1:24" ht="19.5" customHeight="1">
      <c r="A68" s="399"/>
      <c r="B68" s="399"/>
      <c r="C68" s="98"/>
      <c r="D68" s="98"/>
      <c r="E68" s="405"/>
      <c r="F68" s="406"/>
      <c r="G68" s="405"/>
      <c r="H68" s="406"/>
      <c r="I68" s="405"/>
      <c r="J68" s="406"/>
      <c r="K68" s="405"/>
      <c r="L68" s="406"/>
      <c r="M68" s="405"/>
      <c r="N68" s="406"/>
      <c r="O68" s="405"/>
      <c r="P68" s="406"/>
      <c r="Q68" s="405"/>
      <c r="R68" s="406"/>
      <c r="S68" s="405"/>
      <c r="T68" s="406"/>
      <c r="U68" s="405"/>
      <c r="V68" s="406"/>
      <c r="W68" s="405"/>
      <c r="X68" s="406"/>
    </row>
    <row r="69" spans="1:24" ht="36" customHeight="1">
      <c r="A69" s="399" t="s">
        <v>77</v>
      </c>
      <c r="B69" s="399"/>
      <c r="C69" s="99"/>
      <c r="D69" s="99"/>
      <c r="E69" s="400"/>
      <c r="F69" s="401"/>
      <c r="G69" s="400"/>
      <c r="H69" s="401"/>
      <c r="I69" s="400"/>
      <c r="J69" s="401"/>
      <c r="K69" s="400" t="s">
        <v>347</v>
      </c>
      <c r="L69" s="401"/>
      <c r="M69" s="400"/>
      <c r="N69" s="401"/>
      <c r="O69" s="400"/>
      <c r="P69" s="401"/>
      <c r="Q69" s="400"/>
      <c r="R69" s="401"/>
      <c r="S69" s="400"/>
      <c r="T69" s="401"/>
      <c r="U69" s="400"/>
      <c r="V69" s="401"/>
      <c r="W69" s="400"/>
      <c r="X69" s="401"/>
    </row>
    <row r="70" spans="1:24" ht="19.5" customHeight="1">
      <c r="A70" s="399"/>
      <c r="B70" s="399"/>
      <c r="C70" s="98"/>
      <c r="D70" s="98"/>
      <c r="E70" s="405"/>
      <c r="F70" s="406"/>
      <c r="G70" s="405"/>
      <c r="H70" s="406"/>
      <c r="I70" s="405"/>
      <c r="J70" s="406"/>
      <c r="K70" s="405"/>
      <c r="L70" s="406"/>
      <c r="M70" s="405"/>
      <c r="N70" s="406"/>
      <c r="O70" s="405"/>
      <c r="P70" s="406"/>
      <c r="Q70" s="405"/>
      <c r="R70" s="406"/>
      <c r="S70" s="405"/>
      <c r="T70" s="406"/>
      <c r="U70" s="405"/>
      <c r="V70" s="406"/>
      <c r="W70" s="405"/>
      <c r="X70" s="406"/>
    </row>
    <row r="71" spans="1:24" ht="36" customHeight="1">
      <c r="A71" s="407" t="s">
        <v>348</v>
      </c>
      <c r="B71" s="408"/>
      <c r="C71" s="99"/>
      <c r="D71" s="99"/>
      <c r="E71" s="400"/>
      <c r="F71" s="401"/>
      <c r="G71" s="400"/>
      <c r="H71" s="401"/>
      <c r="I71" s="400"/>
      <c r="J71" s="401"/>
      <c r="K71" s="400"/>
      <c r="L71" s="401"/>
      <c r="M71" s="400"/>
      <c r="N71" s="401"/>
      <c r="O71" s="400" t="s">
        <v>349</v>
      </c>
      <c r="P71" s="401"/>
      <c r="Q71" s="400"/>
      <c r="R71" s="401"/>
      <c r="S71" s="400" t="s">
        <v>350</v>
      </c>
      <c r="T71" s="401"/>
      <c r="U71" s="400"/>
      <c r="V71" s="401"/>
      <c r="W71" s="400"/>
      <c r="X71" s="401"/>
    </row>
    <row r="72" spans="1:24" ht="19.5" customHeight="1">
      <c r="A72" s="415"/>
      <c r="B72" s="416"/>
      <c r="C72" s="98"/>
      <c r="D72" s="98"/>
      <c r="E72" s="405"/>
      <c r="F72" s="406"/>
      <c r="G72" s="405"/>
      <c r="H72" s="406"/>
      <c r="I72" s="405"/>
      <c r="J72" s="406"/>
      <c r="K72" s="405"/>
      <c r="L72" s="406"/>
      <c r="M72" s="405"/>
      <c r="N72" s="406"/>
      <c r="O72" s="405"/>
      <c r="P72" s="406"/>
      <c r="Q72" s="405"/>
      <c r="R72" s="406"/>
      <c r="S72" s="405"/>
      <c r="T72" s="406"/>
      <c r="U72" s="405"/>
      <c r="V72" s="406"/>
      <c r="W72" s="405"/>
      <c r="X72" s="406"/>
    </row>
    <row r="73" spans="1:24" ht="36" customHeight="1">
      <c r="A73" s="399" t="s">
        <v>351</v>
      </c>
      <c r="B73" s="399"/>
      <c r="C73" s="99"/>
      <c r="D73" s="99"/>
      <c r="E73" s="400"/>
      <c r="F73" s="401"/>
      <c r="G73" s="400"/>
      <c r="H73" s="401"/>
      <c r="I73" s="400"/>
      <c r="J73" s="401"/>
      <c r="K73" s="400"/>
      <c r="L73" s="401"/>
      <c r="M73" s="400"/>
      <c r="N73" s="401"/>
      <c r="O73" s="400"/>
      <c r="P73" s="401"/>
      <c r="Q73" s="400"/>
      <c r="R73" s="401"/>
      <c r="S73" s="400"/>
      <c r="T73" s="401"/>
      <c r="U73" s="400"/>
      <c r="V73" s="401"/>
      <c r="W73" s="400"/>
      <c r="X73" s="401"/>
    </row>
    <row r="74" spans="1:24" ht="19.5" customHeight="1">
      <c r="A74" s="399"/>
      <c r="B74" s="399"/>
      <c r="C74" s="98"/>
      <c r="D74" s="98"/>
      <c r="E74" s="405"/>
      <c r="F74" s="406"/>
      <c r="G74" s="405"/>
      <c r="H74" s="406"/>
      <c r="I74" s="405"/>
      <c r="J74" s="406"/>
      <c r="K74" s="405"/>
      <c r="L74" s="406"/>
      <c r="M74" s="405"/>
      <c r="N74" s="406"/>
      <c r="O74" s="405"/>
      <c r="P74" s="406"/>
      <c r="Q74" s="405"/>
      <c r="R74" s="406"/>
      <c r="S74" s="405"/>
      <c r="T74" s="406"/>
      <c r="U74" s="405"/>
      <c r="V74" s="406"/>
      <c r="W74" s="405"/>
      <c r="X74" s="406"/>
    </row>
    <row r="75" spans="1:24" ht="19.5" customHeight="1">
      <c r="A75" s="315"/>
      <c r="B75" s="315"/>
      <c r="C75" s="315"/>
      <c r="D75" s="315"/>
      <c r="E75" s="315"/>
      <c r="F75" s="315"/>
      <c r="G75" s="315"/>
      <c r="H75" s="315"/>
      <c r="I75" s="315"/>
      <c r="J75" s="315"/>
      <c r="K75" s="315"/>
      <c r="L75" s="315"/>
      <c r="M75" s="315"/>
      <c r="N75" s="315"/>
      <c r="O75" s="315"/>
      <c r="P75" s="315"/>
      <c r="Q75" s="315"/>
      <c r="R75" s="315"/>
      <c r="S75" s="315"/>
      <c r="T75" s="315"/>
      <c r="U75" s="315"/>
      <c r="V75" s="315"/>
      <c r="W75" s="315"/>
      <c r="X75" s="315"/>
    </row>
    <row r="76" spans="1:24" ht="19.5" customHeight="1">
      <c r="A76" s="142" t="s">
        <v>352</v>
      </c>
      <c r="B76" s="142"/>
      <c r="C76" s="142"/>
      <c r="D76" s="142"/>
      <c r="E76" s="142"/>
      <c r="F76" s="142"/>
      <c r="G76" s="142"/>
      <c r="H76" s="142"/>
      <c r="I76" s="142"/>
      <c r="J76" s="142"/>
      <c r="K76" s="142"/>
      <c r="L76" s="142"/>
      <c r="M76" s="142"/>
      <c r="N76" s="142"/>
      <c r="O76" s="142"/>
      <c r="P76" s="142"/>
      <c r="Q76" s="142"/>
      <c r="R76" s="142"/>
      <c r="S76" s="142"/>
      <c r="T76" s="142"/>
      <c r="U76" s="142"/>
      <c r="V76" s="142"/>
      <c r="W76" s="142"/>
      <c r="X76" s="142"/>
    </row>
    <row r="77" spans="1:24" ht="19.5" customHeight="1">
      <c r="A77" s="417" t="s">
        <v>353</v>
      </c>
      <c r="B77" s="417"/>
      <c r="C77" s="417"/>
      <c r="D77" s="417"/>
      <c r="E77" s="417" t="s">
        <v>354</v>
      </c>
      <c r="F77" s="417"/>
      <c r="G77" s="417"/>
      <c r="H77" s="417"/>
      <c r="I77" s="417"/>
      <c r="J77" s="417"/>
      <c r="K77" s="417"/>
      <c r="L77" s="417"/>
      <c r="M77" s="417"/>
      <c r="N77" s="417"/>
      <c r="O77" s="417"/>
      <c r="P77" s="417"/>
      <c r="Q77" s="417"/>
      <c r="R77" s="417"/>
      <c r="S77" s="417"/>
      <c r="T77" s="418" t="s">
        <v>355</v>
      </c>
      <c r="U77" s="419"/>
      <c r="V77" s="419"/>
      <c r="W77" s="419"/>
      <c r="X77" s="420"/>
    </row>
    <row r="78" spans="1:24" ht="19.5" customHeight="1">
      <c r="A78" s="428" t="s">
        <v>197</v>
      </c>
      <c r="B78" s="428"/>
      <c r="C78" s="428"/>
      <c r="D78" s="428"/>
      <c r="E78" s="429" t="s">
        <v>197</v>
      </c>
      <c r="F78" s="429"/>
      <c r="G78" s="429"/>
      <c r="H78" s="429"/>
      <c r="I78" s="429"/>
      <c r="J78" s="429"/>
      <c r="K78" s="429"/>
      <c r="L78" s="429"/>
      <c r="M78" s="429"/>
      <c r="N78" s="429"/>
      <c r="O78" s="429"/>
      <c r="P78" s="429"/>
      <c r="Q78" s="429"/>
      <c r="R78" s="429"/>
      <c r="S78" s="429"/>
      <c r="T78" s="430">
        <v>10</v>
      </c>
      <c r="U78" s="431"/>
      <c r="V78" s="431"/>
      <c r="W78" s="432" t="s">
        <v>356</v>
      </c>
      <c r="X78" s="433"/>
    </row>
    <row r="79" spans="1:24" ht="19.5" customHeight="1">
      <c r="A79" s="417"/>
      <c r="B79" s="417"/>
      <c r="C79" s="417"/>
      <c r="D79" s="417"/>
      <c r="E79" s="417"/>
      <c r="F79" s="417"/>
      <c r="G79" s="417"/>
      <c r="H79" s="417"/>
      <c r="I79" s="417"/>
      <c r="J79" s="417"/>
      <c r="K79" s="417"/>
      <c r="L79" s="417"/>
      <c r="M79" s="417"/>
      <c r="N79" s="417"/>
      <c r="O79" s="417"/>
      <c r="P79" s="417"/>
      <c r="Q79" s="417"/>
      <c r="R79" s="417"/>
      <c r="S79" s="417"/>
      <c r="T79" s="418"/>
      <c r="U79" s="419"/>
      <c r="V79" s="419"/>
      <c r="W79" s="432" t="s">
        <v>356</v>
      </c>
      <c r="X79" s="433"/>
    </row>
    <row r="80" spans="1:24" ht="19.5" customHeight="1">
      <c r="A80" s="315"/>
      <c r="B80" s="315"/>
      <c r="C80" s="315"/>
      <c r="D80" s="315"/>
      <c r="E80" s="315"/>
      <c r="F80" s="315"/>
      <c r="G80" s="315"/>
      <c r="H80" s="315"/>
      <c r="I80" s="315"/>
      <c r="J80" s="315"/>
      <c r="K80" s="315"/>
      <c r="L80" s="315"/>
      <c r="M80" s="315"/>
      <c r="N80" s="315"/>
      <c r="O80" s="315"/>
      <c r="P80" s="315"/>
      <c r="Q80" s="315"/>
      <c r="R80" s="315"/>
      <c r="S80" s="315"/>
      <c r="T80" s="315"/>
      <c r="U80" s="315"/>
      <c r="V80" s="315"/>
      <c r="W80" s="315"/>
      <c r="X80" s="315"/>
    </row>
    <row r="81" spans="1:24" ht="19.5" customHeight="1">
      <c r="A81" s="142" t="s">
        <v>357</v>
      </c>
      <c r="B81" s="142"/>
      <c r="C81" s="142"/>
      <c r="D81" s="142"/>
      <c r="E81" s="142"/>
      <c r="F81" s="142"/>
      <c r="G81" s="142"/>
      <c r="H81" s="142"/>
      <c r="I81" s="142"/>
      <c r="J81" s="142"/>
      <c r="K81" s="142"/>
      <c r="L81" s="142"/>
      <c r="M81" s="142"/>
      <c r="N81" s="142"/>
      <c r="O81" s="142"/>
      <c r="P81" s="142"/>
      <c r="Q81" s="142"/>
      <c r="R81" s="142"/>
      <c r="S81" s="142"/>
      <c r="T81" s="142"/>
      <c r="U81" s="142"/>
      <c r="V81" s="142"/>
      <c r="W81" s="142"/>
      <c r="X81" s="142"/>
    </row>
    <row r="82" spans="1:24" ht="36" customHeight="1">
      <c r="A82" s="422" t="s">
        <v>358</v>
      </c>
      <c r="B82" s="423"/>
      <c r="C82" s="423"/>
      <c r="D82" s="423"/>
      <c r="E82" s="423"/>
      <c r="F82" s="423"/>
      <c r="G82" s="423"/>
      <c r="H82" s="423"/>
      <c r="I82" s="423"/>
      <c r="J82" s="423"/>
      <c r="K82" s="423"/>
      <c r="L82" s="423"/>
      <c r="M82" s="423"/>
      <c r="N82" s="423"/>
      <c r="O82" s="423"/>
      <c r="P82" s="423"/>
      <c r="Q82" s="423"/>
      <c r="R82" s="423"/>
      <c r="S82" s="423"/>
      <c r="T82" s="423"/>
      <c r="U82" s="423"/>
      <c r="V82" s="423"/>
      <c r="W82" s="423"/>
      <c r="X82" s="423"/>
    </row>
    <row r="83" spans="1:24" ht="36" customHeight="1">
      <c r="A83" s="424" t="s">
        <v>359</v>
      </c>
      <c r="B83" s="425"/>
      <c r="C83" s="425"/>
      <c r="D83" s="425"/>
      <c r="E83" s="425"/>
      <c r="F83" s="425"/>
      <c r="G83" s="425"/>
      <c r="H83" s="425"/>
      <c r="I83" s="425"/>
      <c r="J83" s="425"/>
      <c r="K83" s="425"/>
      <c r="L83" s="425"/>
      <c r="M83" s="425"/>
      <c r="N83" s="425"/>
      <c r="O83" s="425"/>
      <c r="P83" s="425"/>
      <c r="Q83" s="425"/>
      <c r="R83" s="425"/>
      <c r="S83" s="425"/>
      <c r="T83" s="425"/>
      <c r="U83" s="425"/>
      <c r="V83" s="425"/>
      <c r="W83" s="425"/>
      <c r="X83" s="425"/>
    </row>
    <row r="84" spans="1:24" s="48" customFormat="1" ht="20.100000000000001" customHeight="1">
      <c r="A84" s="241" t="s">
        <v>360</v>
      </c>
      <c r="B84" s="241"/>
      <c r="C84" s="241"/>
      <c r="D84" s="241"/>
      <c r="E84" s="241"/>
      <c r="F84" s="241"/>
      <c r="G84" s="241"/>
      <c r="H84" s="241"/>
      <c r="I84" s="241"/>
      <c r="J84" s="241"/>
      <c r="K84" s="241"/>
      <c r="L84" s="241"/>
      <c r="M84" s="241"/>
      <c r="N84" s="241"/>
      <c r="O84" s="241"/>
      <c r="P84" s="241"/>
      <c r="Q84" s="241"/>
      <c r="R84" s="241"/>
      <c r="S84" s="241"/>
      <c r="T84" s="241"/>
      <c r="U84" s="241"/>
      <c r="V84" s="241"/>
      <c r="W84" s="241"/>
      <c r="X84" s="241"/>
    </row>
    <row r="85" spans="1:24" ht="19.5" customHeight="1">
      <c r="A85" s="315"/>
      <c r="B85" s="315"/>
      <c r="C85" s="315"/>
      <c r="D85" s="315"/>
      <c r="E85" s="315"/>
      <c r="F85" s="315"/>
      <c r="G85" s="315"/>
      <c r="H85" s="315"/>
      <c r="I85" s="315"/>
      <c r="J85" s="315"/>
      <c r="K85" s="315"/>
      <c r="L85" s="315"/>
      <c r="M85" s="315"/>
      <c r="N85" s="315"/>
      <c r="O85" s="315"/>
      <c r="P85" s="315"/>
      <c r="Q85" s="315"/>
      <c r="R85" s="315"/>
      <c r="S85" s="315"/>
      <c r="T85" s="315"/>
      <c r="U85" s="315"/>
      <c r="V85" s="315"/>
      <c r="W85" s="315"/>
      <c r="X85" s="315"/>
    </row>
    <row r="86" spans="1:24" ht="19.5" customHeight="1">
      <c r="A86" s="142" t="s">
        <v>361</v>
      </c>
      <c r="B86" s="142"/>
      <c r="C86" s="142"/>
      <c r="D86" s="142"/>
      <c r="E86" s="142"/>
      <c r="F86" s="142"/>
      <c r="G86" s="142"/>
      <c r="H86" s="142"/>
      <c r="I86" s="142"/>
      <c r="J86" s="142"/>
      <c r="K86" s="142"/>
      <c r="L86" s="142"/>
      <c r="M86" s="142"/>
      <c r="N86" s="142"/>
      <c r="O86" s="142"/>
      <c r="P86" s="142"/>
      <c r="Q86" s="142"/>
      <c r="R86" s="142"/>
      <c r="S86" s="142"/>
      <c r="T86" s="142"/>
      <c r="U86" s="142"/>
      <c r="V86" s="142"/>
      <c r="W86" s="142"/>
      <c r="X86" s="142"/>
    </row>
    <row r="87" spans="1:24" ht="73.5" customHeight="1">
      <c r="A87" s="426" t="s">
        <v>362</v>
      </c>
      <c r="B87" s="427"/>
      <c r="C87" s="427"/>
      <c r="D87" s="427"/>
      <c r="E87" s="427"/>
      <c r="F87" s="427"/>
      <c r="G87" s="427"/>
      <c r="H87" s="427"/>
      <c r="I87" s="427"/>
      <c r="J87" s="427"/>
      <c r="K87" s="427"/>
      <c r="L87" s="427"/>
      <c r="M87" s="427"/>
      <c r="N87" s="427"/>
      <c r="O87" s="427"/>
      <c r="P87" s="427"/>
      <c r="Q87" s="427"/>
      <c r="R87" s="427"/>
      <c r="S87" s="427"/>
      <c r="T87" s="427"/>
      <c r="U87" s="427"/>
      <c r="V87" s="427"/>
      <c r="W87" s="427"/>
      <c r="X87" s="427"/>
    </row>
    <row r="88" spans="1:24" s="48" customFormat="1" ht="20.100000000000001" customHeight="1">
      <c r="A88" s="241" t="s">
        <v>363</v>
      </c>
      <c r="B88" s="241"/>
      <c r="C88" s="241"/>
      <c r="D88" s="241"/>
      <c r="E88" s="241"/>
      <c r="F88" s="241"/>
      <c r="G88" s="241"/>
      <c r="H88" s="241"/>
      <c r="I88" s="241"/>
      <c r="J88" s="241"/>
      <c r="K88" s="241"/>
      <c r="L88" s="241"/>
      <c r="M88" s="241"/>
      <c r="N88" s="241"/>
      <c r="O88" s="241"/>
      <c r="P88" s="241"/>
      <c r="Q88" s="241"/>
      <c r="R88" s="241"/>
      <c r="S88" s="241"/>
      <c r="T88" s="241"/>
      <c r="U88" s="241"/>
      <c r="V88" s="241"/>
      <c r="W88" s="241"/>
      <c r="X88" s="241"/>
    </row>
    <row r="89" spans="1:24" s="48" customFormat="1" ht="20.100000000000001" customHeight="1">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row>
    <row r="90" spans="1:24" s="48" customFormat="1" ht="14.25">
      <c r="A90" s="167" t="s">
        <v>364</v>
      </c>
      <c r="B90" s="167"/>
      <c r="C90" s="167"/>
      <c r="D90" s="167"/>
      <c r="E90" s="167"/>
      <c r="F90" s="167"/>
      <c r="G90" s="167"/>
      <c r="H90" s="167"/>
      <c r="I90" s="167"/>
      <c r="J90" s="167"/>
      <c r="K90" s="167"/>
      <c r="L90" s="167"/>
      <c r="M90" s="167"/>
      <c r="N90" s="167"/>
      <c r="O90" s="167"/>
      <c r="P90" s="167"/>
      <c r="Q90" s="167"/>
      <c r="R90" s="167"/>
      <c r="S90" s="167"/>
      <c r="T90" s="167"/>
      <c r="U90" s="167"/>
      <c r="V90" s="167"/>
      <c r="W90" s="167"/>
      <c r="X90" s="167"/>
    </row>
    <row r="91" spans="1:24" s="48" customFormat="1" ht="189.75" customHeight="1">
      <c r="A91" s="168" t="s">
        <v>365</v>
      </c>
      <c r="B91" s="421" t="s">
        <v>495</v>
      </c>
      <c r="C91" s="421"/>
      <c r="D91" s="421"/>
      <c r="E91" s="421"/>
      <c r="F91" s="421"/>
      <c r="G91" s="421"/>
      <c r="H91" s="421"/>
      <c r="I91" s="421"/>
      <c r="J91" s="421"/>
      <c r="K91" s="421"/>
      <c r="L91" s="421"/>
      <c r="M91" s="421"/>
      <c r="N91" s="421"/>
      <c r="O91" s="421"/>
      <c r="P91" s="421"/>
      <c r="Q91" s="421"/>
      <c r="R91" s="421"/>
      <c r="S91" s="421"/>
      <c r="T91" s="421"/>
      <c r="U91" s="421"/>
      <c r="V91" s="421"/>
      <c r="W91" s="421"/>
      <c r="X91" s="421"/>
    </row>
    <row r="92" spans="1:24" s="48" customFormat="1" ht="36" customHeight="1">
      <c r="A92" s="168"/>
    </row>
    <row r="93" spans="1:24" s="48" customFormat="1" ht="36" customHeight="1">
      <c r="A93" s="168"/>
    </row>
    <row r="94" spans="1:24" s="48" customFormat="1" ht="36" customHeight="1">
      <c r="A94" s="168"/>
    </row>
    <row r="95" spans="1:24" ht="18.75">
      <c r="A95" s="168"/>
      <c r="N95" s="102"/>
      <c r="O95" s="90"/>
      <c r="P95" s="90"/>
    </row>
    <row r="96" spans="1:24" ht="18.75">
      <c r="A96" s="168"/>
      <c r="N96" s="102"/>
      <c r="O96" s="90"/>
      <c r="P96" s="90"/>
    </row>
    <row r="97" spans="1:31" ht="18.75">
      <c r="A97" s="168"/>
      <c r="AB97" s="90"/>
      <c r="AC97" s="90"/>
    </row>
    <row r="98" spans="1:31" ht="18.75">
      <c r="A98" s="168"/>
      <c r="AB98" s="90"/>
      <c r="AC98" s="90"/>
    </row>
    <row r="99" spans="1:31" ht="18.75">
      <c r="AB99" s="90"/>
      <c r="AC99" s="90"/>
    </row>
    <row r="100" spans="1:31" ht="18.75">
      <c r="AB100" s="90"/>
      <c r="AC100" s="90"/>
    </row>
    <row r="101" spans="1:31" ht="18.75">
      <c r="AB101" s="90"/>
      <c r="AC101" s="90"/>
    </row>
    <row r="102" spans="1:31" ht="18.75">
      <c r="AB102" s="90"/>
      <c r="AC102" s="90"/>
    </row>
    <row r="103" spans="1:31" ht="18.75">
      <c r="AC103" s="102"/>
      <c r="AD103" s="90"/>
      <c r="AE103" s="90"/>
    </row>
    <row r="104" spans="1:31" ht="18.75">
      <c r="AC104" s="90"/>
      <c r="AD104" s="90"/>
    </row>
    <row r="105" spans="1:31" ht="18.75">
      <c r="AC105" s="90"/>
      <c r="AD105" s="90"/>
    </row>
    <row r="106" spans="1:31" ht="18.75">
      <c r="AC106" s="90"/>
      <c r="AD106" s="90"/>
    </row>
    <row r="107" spans="1:31" ht="18.75">
      <c r="AC107" s="90"/>
      <c r="AD107" s="90"/>
    </row>
    <row r="108" spans="1:31" ht="18.75">
      <c r="AC108" s="90"/>
      <c r="AD108" s="90"/>
    </row>
    <row r="109" spans="1:31" ht="18.75">
      <c r="AC109" s="90"/>
      <c r="AD109" s="90"/>
    </row>
    <row r="110" spans="1:31" ht="18.75">
      <c r="AC110" s="90"/>
      <c r="AD110" s="90"/>
    </row>
    <row r="111" spans="1:31" ht="18.75">
      <c r="AD111" s="90"/>
      <c r="AE111" s="90"/>
    </row>
    <row r="112" spans="1:31" ht="18.75">
      <c r="AD112" s="90"/>
      <c r="AE112" s="90"/>
    </row>
    <row r="113" spans="29:31" ht="18.75">
      <c r="AD113" s="90"/>
      <c r="AE113" s="90"/>
    </row>
    <row r="114" spans="29:31" ht="18.75">
      <c r="AD114" s="90"/>
      <c r="AE114" s="90"/>
    </row>
    <row r="115" spans="29:31" ht="18.75">
      <c r="AD115" s="90"/>
      <c r="AE115" s="90"/>
    </row>
    <row r="116" spans="29:31" ht="18.75">
      <c r="AD116" s="90"/>
      <c r="AE116" s="90"/>
    </row>
    <row r="117" spans="29:31" ht="18.75">
      <c r="AD117" s="90"/>
      <c r="AE117" s="90"/>
    </row>
    <row r="118" spans="29:31" ht="18.75">
      <c r="AD118" s="90"/>
      <c r="AE118" s="90"/>
    </row>
    <row r="119" spans="29:31" ht="18.75">
      <c r="AD119" s="90"/>
      <c r="AE119" s="90"/>
    </row>
    <row r="120" spans="29:31" ht="18.75">
      <c r="AC120" s="103"/>
      <c r="AD120" s="90"/>
      <c r="AE120" s="90"/>
    </row>
  </sheetData>
  <mergeCells count="344">
    <mergeCell ref="A88:X88"/>
    <mergeCell ref="B91:X91"/>
    <mergeCell ref="A80:X80"/>
    <mergeCell ref="A82:X82"/>
    <mergeCell ref="A83:X83"/>
    <mergeCell ref="A84:X84"/>
    <mergeCell ref="A85:X85"/>
    <mergeCell ref="A87:X87"/>
    <mergeCell ref="A78:D78"/>
    <mergeCell ref="E78:S78"/>
    <mergeCell ref="T78:V78"/>
    <mergeCell ref="W78:X78"/>
    <mergeCell ref="A79:D79"/>
    <mergeCell ref="E79:S79"/>
    <mergeCell ref="T79:V79"/>
    <mergeCell ref="W79:X79"/>
    <mergeCell ref="Q74:R74"/>
    <mergeCell ref="S74:T74"/>
    <mergeCell ref="U74:V74"/>
    <mergeCell ref="W74:X74"/>
    <mergeCell ref="A75:X75"/>
    <mergeCell ref="A77:D77"/>
    <mergeCell ref="E77:S77"/>
    <mergeCell ref="T77:X77"/>
    <mergeCell ref="E74:F74"/>
    <mergeCell ref="G74:H74"/>
    <mergeCell ref="I74:J74"/>
    <mergeCell ref="K74:L74"/>
    <mergeCell ref="M74:N74"/>
    <mergeCell ref="O74:P74"/>
    <mergeCell ref="A73:B74"/>
    <mergeCell ref="E73:F73"/>
    <mergeCell ref="G73:H73"/>
    <mergeCell ref="I73:J73"/>
    <mergeCell ref="K73:L73"/>
    <mergeCell ref="U71:V71"/>
    <mergeCell ref="W71:X71"/>
    <mergeCell ref="E72:F72"/>
    <mergeCell ref="G72:H72"/>
    <mergeCell ref="I72:J72"/>
    <mergeCell ref="K72:L72"/>
    <mergeCell ref="M72:N72"/>
    <mergeCell ref="M73:N73"/>
    <mergeCell ref="O73:P73"/>
    <mergeCell ref="Q73:R73"/>
    <mergeCell ref="S73:T73"/>
    <mergeCell ref="U73:V73"/>
    <mergeCell ref="W73:X73"/>
    <mergeCell ref="O72:P72"/>
    <mergeCell ref="Q72:R72"/>
    <mergeCell ref="S72:T72"/>
    <mergeCell ref="U72:V72"/>
    <mergeCell ref="W72:X72"/>
    <mergeCell ref="A71:B72"/>
    <mergeCell ref="E71:F71"/>
    <mergeCell ref="G71:H71"/>
    <mergeCell ref="I71:J71"/>
    <mergeCell ref="K71:L71"/>
    <mergeCell ref="M71:N71"/>
    <mergeCell ref="O71:P71"/>
    <mergeCell ref="Q71:R71"/>
    <mergeCell ref="S71:T71"/>
    <mergeCell ref="U69:V69"/>
    <mergeCell ref="W69:X69"/>
    <mergeCell ref="E70:F70"/>
    <mergeCell ref="G70:H70"/>
    <mergeCell ref="I70:J70"/>
    <mergeCell ref="K70:L70"/>
    <mergeCell ref="M70:N70"/>
    <mergeCell ref="O70:P70"/>
    <mergeCell ref="Q70:R70"/>
    <mergeCell ref="S70:T70"/>
    <mergeCell ref="U70:V70"/>
    <mergeCell ref="W70:X70"/>
    <mergeCell ref="A69:B70"/>
    <mergeCell ref="E69:F69"/>
    <mergeCell ref="G69:H69"/>
    <mergeCell ref="I69:J69"/>
    <mergeCell ref="K69:L69"/>
    <mergeCell ref="M69:N69"/>
    <mergeCell ref="O69:P69"/>
    <mergeCell ref="Q69:R69"/>
    <mergeCell ref="S69:T69"/>
    <mergeCell ref="U66:V66"/>
    <mergeCell ref="W66:X66"/>
    <mergeCell ref="A67:B68"/>
    <mergeCell ref="E67:F67"/>
    <mergeCell ref="G67:H67"/>
    <mergeCell ref="I67:J67"/>
    <mergeCell ref="K67:L67"/>
    <mergeCell ref="M67:N67"/>
    <mergeCell ref="O67:P67"/>
    <mergeCell ref="Q67:R67"/>
    <mergeCell ref="S67:T67"/>
    <mergeCell ref="U67:V67"/>
    <mergeCell ref="W67:X67"/>
    <mergeCell ref="E68:F68"/>
    <mergeCell ref="G68:H68"/>
    <mergeCell ref="I68:J68"/>
    <mergeCell ref="K68:L68"/>
    <mergeCell ref="M68:N68"/>
    <mergeCell ref="O68:P68"/>
    <mergeCell ref="Q68:R68"/>
    <mergeCell ref="S68:T68"/>
    <mergeCell ref="U68:V68"/>
    <mergeCell ref="W68:X68"/>
    <mergeCell ref="E66:F66"/>
    <mergeCell ref="G66:H66"/>
    <mergeCell ref="I66:J66"/>
    <mergeCell ref="K66:L66"/>
    <mergeCell ref="M66:N66"/>
    <mergeCell ref="O66:P66"/>
    <mergeCell ref="Q66:T66"/>
    <mergeCell ref="G65:H65"/>
    <mergeCell ref="I65:J65"/>
    <mergeCell ref="K65:L65"/>
    <mergeCell ref="M65:N65"/>
    <mergeCell ref="O65:P65"/>
    <mergeCell ref="Q65:R65"/>
    <mergeCell ref="A64:B65"/>
    <mergeCell ref="E64:F64"/>
    <mergeCell ref="G64:H64"/>
    <mergeCell ref="I64:J64"/>
    <mergeCell ref="K64:L64"/>
    <mergeCell ref="M64:T64"/>
    <mergeCell ref="U64:V64"/>
    <mergeCell ref="W64:X64"/>
    <mergeCell ref="E65:F65"/>
    <mergeCell ref="S65:T65"/>
    <mergeCell ref="U65:V65"/>
    <mergeCell ref="W65:X65"/>
    <mergeCell ref="E63:F63"/>
    <mergeCell ref="G63:H63"/>
    <mergeCell ref="I63:J63"/>
    <mergeCell ref="K63:L63"/>
    <mergeCell ref="M63:N63"/>
    <mergeCell ref="O63:P63"/>
    <mergeCell ref="Q63:R63"/>
    <mergeCell ref="S63:V63"/>
    <mergeCell ref="W63:X63"/>
    <mergeCell ref="A61:B62"/>
    <mergeCell ref="E61:F61"/>
    <mergeCell ref="G61:H61"/>
    <mergeCell ref="I61:J61"/>
    <mergeCell ref="K61:L61"/>
    <mergeCell ref="M61:N61"/>
    <mergeCell ref="O61:V61"/>
    <mergeCell ref="W61:X61"/>
    <mergeCell ref="E62:F62"/>
    <mergeCell ref="G62:H62"/>
    <mergeCell ref="I62:J62"/>
    <mergeCell ref="K62:L62"/>
    <mergeCell ref="M62:N62"/>
    <mergeCell ref="O62:P62"/>
    <mergeCell ref="Q62:R62"/>
    <mergeCell ref="S62:T62"/>
    <mergeCell ref="U62:V62"/>
    <mergeCell ref="W62:X62"/>
    <mergeCell ref="W59:X59"/>
    <mergeCell ref="E60:F60"/>
    <mergeCell ref="G60:H60"/>
    <mergeCell ref="I60:J60"/>
    <mergeCell ref="K60:L60"/>
    <mergeCell ref="M60:N60"/>
    <mergeCell ref="O60:P60"/>
    <mergeCell ref="Q60:R60"/>
    <mergeCell ref="S60:T60"/>
    <mergeCell ref="U60:V60"/>
    <mergeCell ref="W60:X60"/>
    <mergeCell ref="A59:B60"/>
    <mergeCell ref="E59:F59"/>
    <mergeCell ref="G59:H59"/>
    <mergeCell ref="I59:J59"/>
    <mergeCell ref="K59:N59"/>
    <mergeCell ref="O59:P59"/>
    <mergeCell ref="Q59:R59"/>
    <mergeCell ref="S59:T59"/>
    <mergeCell ref="U59:V59"/>
    <mergeCell ref="C53:E53"/>
    <mergeCell ref="A54:X54"/>
    <mergeCell ref="A55:X55"/>
    <mergeCell ref="A57:B58"/>
    <mergeCell ref="E57:F57"/>
    <mergeCell ref="G57:H57"/>
    <mergeCell ref="I57:J57"/>
    <mergeCell ref="K57:L57"/>
    <mergeCell ref="M57:N57"/>
    <mergeCell ref="O57:P57"/>
    <mergeCell ref="Q57:R57"/>
    <mergeCell ref="S57:T57"/>
    <mergeCell ref="U57:V57"/>
    <mergeCell ref="W57:X57"/>
    <mergeCell ref="E58:F58"/>
    <mergeCell ref="G58:H58"/>
    <mergeCell ref="I58:J58"/>
    <mergeCell ref="K58:L58"/>
    <mergeCell ref="M58:N58"/>
    <mergeCell ref="O58:P58"/>
    <mergeCell ref="Q58:R58"/>
    <mergeCell ref="S58:T58"/>
    <mergeCell ref="U58:V58"/>
    <mergeCell ref="W58:X58"/>
    <mergeCell ref="A50:X50"/>
    <mergeCell ref="A51:X51"/>
    <mergeCell ref="A52:X52"/>
    <mergeCell ref="A46:D46"/>
    <mergeCell ref="E46:G46"/>
    <mergeCell ref="I46:K46"/>
    <mergeCell ref="M46:O46"/>
    <mergeCell ref="Q46:S46"/>
    <mergeCell ref="U46:W46"/>
    <mergeCell ref="A45:D45"/>
    <mergeCell ref="E45:G45"/>
    <mergeCell ref="I45:K45"/>
    <mergeCell ref="M45:O45"/>
    <mergeCell ref="Q45:S45"/>
    <mergeCell ref="U45:W45"/>
    <mergeCell ref="A47:X47"/>
    <mergeCell ref="A48:X48"/>
    <mergeCell ref="A49:X49"/>
    <mergeCell ref="U42:W42"/>
    <mergeCell ref="A43:B44"/>
    <mergeCell ref="C43:D43"/>
    <mergeCell ref="E43:G43"/>
    <mergeCell ref="I43:K43"/>
    <mergeCell ref="M43:O43"/>
    <mergeCell ref="Q43:S43"/>
    <mergeCell ref="U43:W43"/>
    <mergeCell ref="C44:D44"/>
    <mergeCell ref="E44:G44"/>
    <mergeCell ref="A42:B42"/>
    <mergeCell ref="C42:D42"/>
    <mergeCell ref="E42:G42"/>
    <mergeCell ref="I42:K42"/>
    <mergeCell ref="M42:O42"/>
    <mergeCell ref="Q42:S42"/>
    <mergeCell ref="I44:K44"/>
    <mergeCell ref="M44:O44"/>
    <mergeCell ref="Q44:S44"/>
    <mergeCell ref="U44:W44"/>
    <mergeCell ref="U40:W40"/>
    <mergeCell ref="A41:B41"/>
    <mergeCell ref="C41:D41"/>
    <mergeCell ref="E41:G41"/>
    <mergeCell ref="I41:K41"/>
    <mergeCell ref="M41:O41"/>
    <mergeCell ref="Q41:S41"/>
    <mergeCell ref="U41:W41"/>
    <mergeCell ref="A40:B40"/>
    <mergeCell ref="C40:D40"/>
    <mergeCell ref="E40:G40"/>
    <mergeCell ref="I40:K40"/>
    <mergeCell ref="M40:O40"/>
    <mergeCell ref="Q40:S40"/>
    <mergeCell ref="C39:D39"/>
    <mergeCell ref="E39:G39"/>
    <mergeCell ref="I39:K39"/>
    <mergeCell ref="M39:O39"/>
    <mergeCell ref="Q39:S39"/>
    <mergeCell ref="U39:W39"/>
    <mergeCell ref="E37:G37"/>
    <mergeCell ref="I37:K37"/>
    <mergeCell ref="M37:O37"/>
    <mergeCell ref="Q37:S37"/>
    <mergeCell ref="U37:W37"/>
    <mergeCell ref="C38:D38"/>
    <mergeCell ref="E38:G38"/>
    <mergeCell ref="I38:K38"/>
    <mergeCell ref="M38:O38"/>
    <mergeCell ref="Q38:S38"/>
    <mergeCell ref="U35:W35"/>
    <mergeCell ref="A36:B38"/>
    <mergeCell ref="C36:D36"/>
    <mergeCell ref="E36:G36"/>
    <mergeCell ref="I36:K36"/>
    <mergeCell ref="M36:O36"/>
    <mergeCell ref="Q36:S36"/>
    <mergeCell ref="U36:W36"/>
    <mergeCell ref="C37:D37"/>
    <mergeCell ref="U38:W38"/>
    <mergeCell ref="A33:B35"/>
    <mergeCell ref="C33:D33"/>
    <mergeCell ref="E33:G33"/>
    <mergeCell ref="I33:K33"/>
    <mergeCell ref="M33:O33"/>
    <mergeCell ref="Q33:S33"/>
    <mergeCell ref="C35:D35"/>
    <mergeCell ref="E35:G35"/>
    <mergeCell ref="I35:K35"/>
    <mergeCell ref="M35:O35"/>
    <mergeCell ref="Q35:S35"/>
    <mergeCell ref="Q32:S32"/>
    <mergeCell ref="U32:W32"/>
    <mergeCell ref="U33:W33"/>
    <mergeCell ref="C34:D34"/>
    <mergeCell ref="E34:G34"/>
    <mergeCell ref="I34:K34"/>
    <mergeCell ref="M34:O34"/>
    <mergeCell ref="Q34:S34"/>
    <mergeCell ref="U34:W34"/>
    <mergeCell ref="U29:W29"/>
    <mergeCell ref="A30:B32"/>
    <mergeCell ref="C30:D30"/>
    <mergeCell ref="E30:G30"/>
    <mergeCell ref="I30:K30"/>
    <mergeCell ref="M30:O30"/>
    <mergeCell ref="Q30:S30"/>
    <mergeCell ref="U30:W30"/>
    <mergeCell ref="C31:D31"/>
    <mergeCell ref="E31:G31"/>
    <mergeCell ref="A29:B29"/>
    <mergeCell ref="C29:D29"/>
    <mergeCell ref="E29:H29"/>
    <mergeCell ref="I29:K29"/>
    <mergeCell ref="M29:O29"/>
    <mergeCell ref="Q29:S29"/>
    <mergeCell ref="I31:K31"/>
    <mergeCell ref="M31:O31"/>
    <mergeCell ref="Q31:S31"/>
    <mergeCell ref="U31:W31"/>
    <mergeCell ref="C32:D32"/>
    <mergeCell ref="E32:G32"/>
    <mergeCell ref="I32:K32"/>
    <mergeCell ref="M32:O32"/>
    <mergeCell ref="A28:B28"/>
    <mergeCell ref="C28:D28"/>
    <mergeCell ref="E28:H28"/>
    <mergeCell ref="I28:L28"/>
    <mergeCell ref="M28:P28"/>
    <mergeCell ref="Q28:T28"/>
    <mergeCell ref="U28:X28"/>
    <mergeCell ref="A21:X21"/>
    <mergeCell ref="B22:D22"/>
    <mergeCell ref="E22:W22"/>
    <mergeCell ref="A23:X23"/>
    <mergeCell ref="Z23:AD24"/>
    <mergeCell ref="A24:X24"/>
    <mergeCell ref="R3:X3"/>
    <mergeCell ref="A14:X14"/>
    <mergeCell ref="Z15:AC16"/>
    <mergeCell ref="A16:X16"/>
    <mergeCell ref="A18:X18"/>
    <mergeCell ref="Z19:AC20"/>
    <mergeCell ref="A26:X26"/>
  </mergeCells>
  <phoneticPr fontId="1"/>
  <pageMargins left="0.55118110236220474" right="0.55118110236220474" top="0.98425196850393704" bottom="0.98425196850393704" header="0.51181102362204722" footer="0.51181102362204722"/>
  <pageSetup paperSize="9" scale="98" orientation="portrait" r:id="rId1"/>
  <rowBreaks count="3" manualBreakCount="3">
    <brk id="26" max="23" man="1"/>
    <brk id="55" max="23" man="1"/>
    <brk id="7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申請チェックリスト</vt:lpstr>
      <vt:lpstr>参加同意書</vt:lpstr>
      <vt:lpstr>地番一覧表</vt:lpstr>
      <vt:lpstr>位置図</vt:lpstr>
      <vt:lpstr>活動計画図</vt:lpstr>
      <vt:lpstr>活動計画書</vt:lpstr>
      <vt:lpstr>安全講習会の実施予定・実績</vt:lpstr>
      <vt:lpstr>保険の契約内容（予定・実績）</vt:lpstr>
      <vt:lpstr>採択申請書</vt:lpstr>
      <vt:lpstr>資機材購入理由書</vt:lpstr>
      <vt:lpstr>安全装備現状と予定</vt:lpstr>
      <vt:lpstr>みどりチェック</vt:lpstr>
      <vt:lpstr>採択申請書!_Hlk92833663</vt:lpstr>
      <vt:lpstr>みどりチェック!Print_Area</vt:lpstr>
      <vt:lpstr>安全講習会の実施予定・実績!Print_Area</vt:lpstr>
      <vt:lpstr>安全装備現状と予定!Print_Area</vt:lpstr>
      <vt:lpstr>活動計画書!Print_Area</vt:lpstr>
      <vt:lpstr>活動計画図!Print_Area</vt:lpstr>
      <vt:lpstr>採択申請書!Print_Area</vt:lpstr>
      <vt:lpstr>参加同意書!Print_Area</vt:lpstr>
      <vt:lpstr>資機材購入理由書!Print_Area</vt:lpstr>
      <vt:lpstr>申請チェックリスト!Print_Area</vt:lpstr>
      <vt:lpstr>地番一覧表!Print_Area</vt:lpstr>
      <vt:lpstr>'保険の契約内容（予定・実績）'!Print_Area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user03</cp:lastModifiedBy>
  <cp:lastPrinted>2026-04-03T05:26:43Z</cp:lastPrinted>
  <dcterms:created xsi:type="dcterms:W3CDTF">2024-04-09T06:34:36Z</dcterms:created>
  <dcterms:modified xsi:type="dcterms:W3CDTF">2026-04-19T23:59:04Z</dcterms:modified>
</cp:coreProperties>
</file>