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567822EA-8674-4BD6-B6C7-E6D2DF02E106}" xr6:coauthVersionLast="47" xr6:coauthVersionMax="47" xr10:uidLastSave="{00000000-0000-0000-0000-000000000000}"/>
  <bookViews>
    <workbookView xWindow="-120" yWindow="-120" windowWidth="20730" windowHeight="11160" activeTab="4" xr2:uid="{00000000-000D-0000-FFFF-FFFF00000000}"/>
  </bookViews>
  <sheets>
    <sheet name="日誌" sheetId="6" r:id="rId1"/>
    <sheet name="日当一覧表" sheetId="5" r:id="rId2"/>
    <sheet name="日当領収書A" sheetId="8" r:id="rId3"/>
    <sheet name="日当領収書B" sheetId="9" r:id="rId4"/>
    <sheet name="日当領収書D" sheetId="10" r:id="rId5"/>
    <sheet name="日当領収書E" sheetId="11" r:id="rId6"/>
    <sheet name="日当領収書G" sheetId="12" r:id="rId7"/>
    <sheet name="日当領収書2" sheetId="7" r:id="rId8"/>
    <sheet name="Sheet2" sheetId="2" r:id="rId9"/>
    <sheet name="Sheet3" sheetId="3" r:id="rId10"/>
  </sheets>
  <definedNames>
    <definedName name="_xlnm._FilterDatabase" localSheetId="1" hidden="1">日当一覧表!#REF!</definedName>
    <definedName name="_xlnm._FilterDatabase" localSheetId="2" hidden="1">日当領収書A!#REF!</definedName>
    <definedName name="_xlnm._FilterDatabase" localSheetId="3" hidden="1">日当領収書B!#REF!</definedName>
    <definedName name="_xlnm._FilterDatabase" localSheetId="4" hidden="1">日当領収書D!#REF!</definedName>
    <definedName name="_xlnm._FilterDatabase" localSheetId="5" hidden="1">日当領収書E!#REF!</definedName>
    <definedName name="_xlnm._FilterDatabase" localSheetId="6" hidden="1">日当領収書G!#REF!</definedName>
    <definedName name="_xlnm.Print_Area" localSheetId="0">日誌!$B$2:$M$17</definedName>
    <definedName name="_xlnm.Print_Area" localSheetId="1">日当一覧表!$A$2:$L$29</definedName>
    <definedName name="_xlnm.Print_Area" localSheetId="7">日当領収書2!$B$2:$H$28</definedName>
    <definedName name="_xlnm.Print_Area" localSheetId="2">日当領収書A!$A$2:$L$29</definedName>
    <definedName name="_xlnm.Print_Area" localSheetId="3">日当領収書B!$A$2:$L$29</definedName>
    <definedName name="_xlnm.Print_Area" localSheetId="4">日当領収書D!$A$2:$L$29</definedName>
    <definedName name="_xlnm.Print_Area" localSheetId="5">日当領収書E!$A$2:$L$29</definedName>
    <definedName name="_xlnm.Print_Area" localSheetId="6">日当領収書G!$A$2:$L$29</definedName>
    <definedName name="_xlnm.Print_Titles" localSheetId="0">日誌!$5:$7</definedName>
  </definedNames>
  <calcPr calcId="191029"/>
</workbook>
</file>

<file path=xl/calcChain.xml><?xml version="1.0" encoding="utf-8"?>
<calcChain xmlns="http://schemas.openxmlformats.org/spreadsheetml/2006/main">
  <c r="L12" i="12" l="1"/>
  <c r="L11" i="12"/>
  <c r="L10" i="12"/>
  <c r="L9" i="12"/>
  <c r="L8" i="12"/>
  <c r="L7" i="12"/>
  <c r="L6" i="12"/>
  <c r="K5" i="12"/>
  <c r="J5" i="12"/>
  <c r="I5" i="12"/>
  <c r="H5" i="12"/>
  <c r="G5" i="12"/>
  <c r="F5" i="12"/>
  <c r="E5" i="12"/>
  <c r="D5" i="12"/>
  <c r="C5" i="12"/>
  <c r="B5" i="12"/>
  <c r="L12" i="11"/>
  <c r="L11" i="11"/>
  <c r="L10" i="11"/>
  <c r="L9" i="11"/>
  <c r="L8" i="11"/>
  <c r="L7" i="11"/>
  <c r="L6" i="11"/>
  <c r="K5" i="11"/>
  <c r="J5" i="11"/>
  <c r="I5" i="11"/>
  <c r="H5" i="11"/>
  <c r="G5" i="11"/>
  <c r="F5" i="11"/>
  <c r="E5" i="11"/>
  <c r="D5" i="11"/>
  <c r="C5" i="11"/>
  <c r="B5" i="11"/>
  <c r="L12" i="10"/>
  <c r="L11" i="10"/>
  <c r="L10" i="10"/>
  <c r="L9" i="10"/>
  <c r="L8" i="10"/>
  <c r="L7" i="10"/>
  <c r="L6" i="10"/>
  <c r="K5" i="10"/>
  <c r="J5" i="10"/>
  <c r="I5" i="10"/>
  <c r="H5" i="10"/>
  <c r="G5" i="10"/>
  <c r="F5" i="10"/>
  <c r="E5" i="10"/>
  <c r="D5" i="10"/>
  <c r="C5" i="10"/>
  <c r="B5" i="10"/>
  <c r="L12" i="9"/>
  <c r="L11" i="9"/>
  <c r="L10" i="9"/>
  <c r="L9" i="9"/>
  <c r="L8" i="9"/>
  <c r="L7" i="9"/>
  <c r="L6" i="9"/>
  <c r="K5" i="9"/>
  <c r="J5" i="9"/>
  <c r="I5" i="9"/>
  <c r="H5" i="9"/>
  <c r="G5" i="9"/>
  <c r="F5" i="9"/>
  <c r="E5" i="9"/>
  <c r="D5" i="9"/>
  <c r="C5" i="9"/>
  <c r="B5" i="9"/>
  <c r="L12" i="8"/>
  <c r="L11" i="8"/>
  <c r="L10" i="8"/>
  <c r="L9" i="8"/>
  <c r="L8" i="8"/>
  <c r="L7" i="8"/>
  <c r="L6" i="8"/>
  <c r="K5" i="8" l="1"/>
  <c r="J5" i="8"/>
  <c r="I5" i="8"/>
  <c r="H5" i="8"/>
  <c r="G5" i="8"/>
  <c r="F5" i="8"/>
  <c r="E5" i="8"/>
  <c r="D5" i="8"/>
  <c r="C5" i="8"/>
  <c r="B5" i="8"/>
  <c r="K32" i="5"/>
  <c r="K33" i="5" s="1"/>
  <c r="J32" i="5"/>
  <c r="J33" i="5" s="1"/>
  <c r="I32" i="5"/>
  <c r="I33" i="5" s="1"/>
  <c r="H32" i="5"/>
  <c r="G32" i="5"/>
  <c r="F32" i="5"/>
  <c r="E32" i="5"/>
  <c r="D32" i="5"/>
  <c r="C32" i="5"/>
  <c r="B32" i="5"/>
  <c r="J5" i="5"/>
  <c r="I5" i="5"/>
  <c r="H5" i="5"/>
  <c r="G5" i="5"/>
  <c r="F5" i="5"/>
  <c r="E5" i="5"/>
  <c r="D5" i="5"/>
  <c r="C5" i="5"/>
  <c r="K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L13" i="5"/>
  <c r="L12" i="5"/>
  <c r="L11" i="5"/>
  <c r="L10" i="5"/>
  <c r="L9" i="5"/>
  <c r="L8" i="5"/>
  <c r="L7" i="5"/>
  <c r="L6" i="5"/>
  <c r="H19" i="7"/>
  <c r="F17" i="6"/>
  <c r="F16" i="6"/>
  <c r="F15" i="6"/>
  <c r="F14" i="6"/>
  <c r="F13" i="6"/>
  <c r="F12" i="6"/>
  <c r="F11" i="6"/>
  <c r="F10" i="6"/>
  <c r="F9" i="6"/>
  <c r="F8" i="6"/>
  <c r="L24" i="5" l="1"/>
  <c r="H33" i="5"/>
  <c r="F33" i="5"/>
  <c r="C33" i="5"/>
  <c r="D33" i="5"/>
  <c r="E33" i="5"/>
  <c r="G33" i="5"/>
  <c r="B33" i="5"/>
</calcChain>
</file>

<file path=xl/sharedStrings.xml><?xml version="1.0" encoding="utf-8"?>
<sst xmlns="http://schemas.openxmlformats.org/spreadsheetml/2006/main" count="186" uniqueCount="67">
  <si>
    <t>構成員氏名</t>
    <rPh sb="0" eb="3">
      <t>コウセイイン</t>
    </rPh>
    <rPh sb="3" eb="5">
      <t>シメイ</t>
    </rPh>
    <phoneticPr fontId="1"/>
  </si>
  <si>
    <t>合計</t>
    <rPh sb="0" eb="2">
      <t>ゴウケイ</t>
    </rPh>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</si>
  <si>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</si>
  <si>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</si>
  <si>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</si>
  <si>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</si>
  <si>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</si>
  <si>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</si>
  <si>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</si>
  <si>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</si>
  <si>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</si>
  <si>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</si>
  <si>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</si>
  <si>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</si>
  <si>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活動推進費</t>
    <rPh sb="0" eb="2">
      <t>カツドウ</t>
    </rPh>
    <rPh sb="2" eb="5">
      <t>スイシンヒ</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</si>
  <si>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</si>
  <si>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</si>
  <si>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</si>
  <si>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</si>
  <si>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</si>
  <si>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</si>
  <si>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</si>
  <si>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</si>
  <si>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</si>
  <si>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</si>
  <si>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</si>
  <si>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</si>
  <si>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</si>
  <si>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</si>
  <si>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</si>
  <si>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</si>
  <si>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</si>
  <si>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</si>
  <si>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</si>
  <si>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</si>
  <si>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</si>
  <si>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</si>
  <si>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</si>
  <si>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上記金額を受け取りました。</t>
    <rPh sb="0" eb="2">
      <t>ジョウキ</t>
    </rPh>
    <rPh sb="2" eb="4">
      <t>キンガク</t>
    </rPh>
    <rPh sb="5" eb="6">
      <t>ウ</t>
    </rPh>
    <rPh sb="7" eb="8">
      <t>ト</t>
    </rPh>
    <phoneticPr fontId="1"/>
  </si>
  <si>
    <t>地域活動型（森林資源活用）</t>
  </si>
  <si>
    <t>地域活動型（竹林資源活用）</t>
    <rPh sb="6" eb="7">
      <t>タケ</t>
    </rPh>
    <phoneticPr fontId="1"/>
  </si>
  <si>
    <t>複業実践型</t>
    <phoneticPr fontId="1"/>
  </si>
  <si>
    <t>令和７年度　里山林活性化による多面的機能発揮対策交付金　（活動記録）</t>
    <rPh sb="0" eb="2">
      <t>レイワ</t>
    </rPh>
    <rPh sb="3" eb="5">
      <t>ネンド</t>
    </rPh>
    <rPh sb="6" eb="8">
      <t>サトヤマ</t>
    </rPh>
    <rPh sb="8" eb="9">
      <t>リン</t>
    </rPh>
    <rPh sb="9" eb="12">
      <t>カッセイカ</t>
    </rPh>
    <rPh sb="15" eb="18">
      <t>タメンテキ</t>
    </rPh>
    <rPh sb="18" eb="20">
      <t>キノウ</t>
    </rPh>
    <rPh sb="20" eb="22">
      <t>ハッキ</t>
    </rPh>
    <rPh sb="22" eb="24">
      <t>タイサク</t>
    </rPh>
    <rPh sb="24" eb="27">
      <t>コウフキン</t>
    </rPh>
    <rPh sb="29" eb="31">
      <t>カツドウ</t>
    </rPh>
    <rPh sb="31" eb="33">
      <t>キロク</t>
    </rPh>
    <phoneticPr fontId="6"/>
  </si>
  <si>
    <t>令和７年度　日当支払一覧表（活動日別、構成員別一覧）</t>
    <rPh sb="6" eb="8">
      <t>ニットウ</t>
    </rPh>
    <rPh sb="8" eb="10">
      <t>シハライ</t>
    </rPh>
    <rPh sb="10" eb="12">
      <t>イチラン</t>
    </rPh>
    <rPh sb="12" eb="13">
      <t>ヒョウ</t>
    </rPh>
    <rPh sb="14" eb="16">
      <t>カツドウ</t>
    </rPh>
    <rPh sb="16" eb="17">
      <t>ビ</t>
    </rPh>
    <rPh sb="17" eb="18">
      <t>ベツ</t>
    </rPh>
    <rPh sb="19" eb="22">
      <t>コウセイイン</t>
    </rPh>
    <rPh sb="22" eb="23">
      <t>ベツ</t>
    </rPh>
    <rPh sb="23" eb="25">
      <t>イチラン</t>
    </rPh>
    <phoneticPr fontId="1"/>
  </si>
  <si>
    <t>令和７年度　日当領収書</t>
    <rPh sb="0" eb="2">
      <t>レイワ</t>
    </rPh>
    <rPh sb="3" eb="5">
      <t>ネンド</t>
    </rPh>
    <rPh sb="6" eb="8">
      <t>ニットウ</t>
    </rPh>
    <rPh sb="8" eb="11">
      <t>リョウシュウショ</t>
    </rPh>
    <phoneticPr fontId="1"/>
  </si>
  <si>
    <t>令和７年度　日当領収書</t>
    <rPh sb="0" eb="2">
      <t>レイワ</t>
    </rPh>
    <rPh sb="3" eb="5">
      <t>ネンド</t>
    </rPh>
    <rPh sb="6" eb="8">
      <t>ニットウ</t>
    </rPh>
    <rPh sb="8" eb="10">
      <t>リョウシュウ</t>
    </rPh>
    <rPh sb="10" eb="11">
      <t>ショ</t>
    </rPh>
    <phoneticPr fontId="1"/>
  </si>
  <si>
    <t>伐採準備</t>
    <rPh sb="0" eb="2">
      <t>バッサイ</t>
    </rPh>
    <rPh sb="2" eb="4">
      <t>ジュンビ</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</si>
  <si>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</si>
  <si>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</si>
  <si>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</si>
  <si>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</si>
  <si>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</si>
  <si>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</si>
  <si>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</si>
  <si>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</si>
  <si>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</si>
  <si>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</si>
  <si>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</si>
  <si>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</si>
  <si>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令和　８年　２月２０日</t>
    <rPh sb="0" eb="2">
      <t>レイワ</t>
    </rPh>
    <rPh sb="4" eb="5">
      <t>ネン</t>
    </rPh>
    <rPh sb="7" eb="8">
      <t>ツキ</t>
    </rPh>
    <rPh sb="10" eb="11">
      <t>ヒ</t>
    </rPh>
    <phoneticPr fontId="1"/>
  </si>
  <si>
    <t>4-2</t>
    <phoneticPr fontId="1"/>
  </si>
  <si>
    <t>A</t>
    <phoneticPr fontId="1"/>
  </si>
  <si>
    <t>4-1</t>
    <phoneticPr fontId="1"/>
  </si>
  <si>
    <t>4-3</t>
    <phoneticPr fontId="1"/>
  </si>
  <si>
    <t>4-4</t>
    <phoneticPr fontId="1"/>
  </si>
  <si>
    <t>4-5</t>
    <phoneticPr fontId="1"/>
  </si>
  <si>
    <t>伐採補助、伐採木処理、バイオネスト作成</t>
    <rPh sb="0" eb="2">
      <t>バッサイ</t>
    </rPh>
    <rPh sb="2" eb="4">
      <t>ホジョ</t>
    </rPh>
    <rPh sb="5" eb="8">
      <t>バッサイボク</t>
    </rPh>
    <rPh sb="8" eb="10">
      <t>ショリ</t>
    </rPh>
    <rPh sb="17" eb="1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</si>
</sst>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2"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3" fontId="5" fillId="2" borderId="4" xfId="0" applyNumberFormat="1" applyFon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49" fontId="3" fillId="0" borderId="0" xfId="0" applyNumberFormat="1" applyFont="1" applyAlignment="1">
      <alignment horizontal="center" vertical="center"/>
    </xf>
    <xf numFmtId="0" fontId="3" fillId="0" borderId="0" xfId="1" applyFont="1" applyAlignment="1">
      <alignment horizontal="right" vertical="center"/>
    </xf>
    <xf numFmtId="56" fontId="5" fillId="0" borderId="1" xfId="1" applyNumberFormat="1" applyBorder="1" applyAlignment="1">
      <alignment horizontal="center" vertical="center" shrinkToFit="1"/>
    </xf>
    <xf numFmtId="20" fontId="9" fillId="0" borderId="11" xfId="1" applyNumberFormat="1" applyFont="1" applyBorder="1" applyAlignment="1">
      <alignment horizontal="center" vertical="center" shrinkToFit="1"/>
    </xf>
    <xf numFmtId="0" fontId="5" fillId="0" borderId="16" xfId="1" applyBorder="1" applyAlignment="1">
      <alignment horizontal="center" vertical="center"/>
    </xf>
    <xf numFmtId="20" fontId="9" fillId="0" borderId="13" xfId="1" applyNumberFormat="1" applyFont="1" applyBorder="1" applyAlignment="1">
      <alignment horizontal="center" vertical="center" shrinkToFit="1"/>
    </xf>
    <xf numFmtId="20" fontId="9" fillId="0" borderId="1" xfId="1" applyNumberFormat="1" applyFont="1" applyBorder="1" applyAlignment="1">
      <alignment horizontal="center" vertical="center" shrinkToFit="1"/>
    </xf>
    <xf numFmtId="0" fontId="9" fillId="0" borderId="1" xfId="1" applyFont="1" applyBorder="1" applyAlignment="1">
      <alignment horizontal="center" vertical="center"/>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4" xfId="1" applyBorder="1" applyAlignment="1">
      <alignment horizontal="center" vertical="center"/>
    </xf>
    <xf numFmtId="0" fontId="5" fillId="0" borderId="5" xfId="1" applyBorder="1" applyAlignment="1">
      <alignment horizontal="center" vertical="center"/>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center" vertical="center" shrinkToFit="1"/>
    </xf>
    <xf numFmtId="0" fontId="0" fillId="0" borderId="0" xfId="0" applyAlignment="1">
      <alignment horizontal="center" vertical="center" shrinkToFit="1"/>
    </xf>
    <xf numFmtId="0" fontId="5" fillId="0" borderId="9" xfId="1" applyBorder="1" applyAlignment="1">
      <alignment horizontal="center" vertical="center"/>
    </xf>
    <xf numFmtId="0" fontId="0" fillId="0" borderId="4" xfId="0" applyBorder="1" applyAlignment="1">
      <alignment horizontal="center" vertical="center"/>
    </xf>
    <xf numFmtId="0" fontId="5" fillId="0" borderId="12" xfId="1" applyBorder="1" applyAlignment="1">
      <alignment horizontal="center" vertical="center"/>
    </xf>
    <xf numFmtId="0" fontId="0" fillId="0" borderId="0" xfId="0"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5" fillId="0" borderId="11" xfId="1" applyBorder="1" applyAlignment="1">
      <alignment horizontal="left" vertical="center" wrapText="1"/>
    </xf>
    <xf numFmtId="0" fontId="5" fillId="0" borderId="13" xfId="0" applyFont="1" applyBorder="1" applyAlignment="1">
      <alignment horizontal="left" vertical="center" wrapText="1"/>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13" xfId="1" applyBorder="1" applyAlignment="1">
      <alignment horizontal="center" vertical="center"/>
    </xf>
    <xf numFmtId="56" fontId="5" fillId="0" borderId="11" xfId="1" applyNumberForma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center" shrinkToFit="1"/>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shrinkToFit="1"/>
    </xf>
    <xf numFmtId="0" fontId="0" fillId="0" borderId="0" xfId="0" applyAlignment="1">
      <alignment vertical="center" shrinkToFit="1"/>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123824</xdr:rowOff>
    </xdr:from>
    <xdr:to>
      <xdr:col>7</xdr:col>
      <xdr:colOff>962025</xdr:colOff>
      <xdr:row>23</xdr:row>
      <xdr:rowOff>171449</xdr:rowOff>
    </xdr:to>
    <xdr:sp macro="" textlink="">
      <xdr:nvSpPr>
        <xdr:cNvPr id="2" name="テキスト ボックス 1">
          <a:extLst>
            <a:ext uri="{FF2B5EF4-FFF2-40B4-BE49-F238E27FC236}">
              <a16:creationId xmlns:a16="http://schemas.microsoft.com/office/drawing/2014/main" id="{B043F9B0-9F2F-A2CB-8B68-81F9EAC35E16}"/>
            </a:ext>
          </a:extLst>
        </xdr:cNvPr>
        <xdr:cNvSpPr txBox="1"/>
      </xdr:nvSpPr>
      <xdr:spPr>
        <a:xfrm>
          <a:off x="3543300" y="5819774"/>
          <a:ext cx="25431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なるべく使用しない！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T17"/>
  <sheetViews>
    <sheetView showGridLines="0" view="pageBreakPreview" topLeftCell="A10" zoomScaleNormal="100" zoomScaleSheetLayoutView="100" workbookViewId="0">
      <selection activeCell="O12" sqref="O12"/>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0" ht="21" x14ac:dyDescent="0.2">
      <c r="B2" s="63" t="s">
        <v>42</v>
      </c>
      <c r="C2" s="63"/>
      <c r="D2" s="63"/>
      <c r="E2" s="63"/>
      <c r="F2" s="63"/>
      <c r="G2" s="63"/>
      <c r="H2" s="63"/>
      <c r="I2" s="63"/>
      <c r="J2" s="63"/>
      <c r="K2" s="63"/>
      <c r="L2" s="63"/>
      <c r="M2" s="63"/>
    </row>
    <row r="3" spans="1:20" ht="17.25" x14ac:dyDescent="0.2">
      <c r="B3" s="4"/>
      <c r="C3" s="4"/>
      <c r="D3" s="4"/>
      <c r="E3" s="4"/>
      <c r="F3" s="4"/>
      <c r="G3" s="4"/>
      <c r="H3" s="4"/>
      <c r="I3" s="56" t="s">
        <v>31</v>
      </c>
      <c r="J3" s="75" t="s">
        <v>39</v>
      </c>
      <c r="K3" s="76"/>
      <c r="L3" s="76"/>
      <c r="M3" s="76"/>
      <c r="O3" s="13" t="s">
        <v>14</v>
      </c>
    </row>
    <row r="4" spans="1:20" ht="17.25" x14ac:dyDescent="0.2">
      <c r="B4" s="5"/>
      <c r="C4" s="4"/>
      <c r="D4" s="4"/>
      <c r="E4" s="4"/>
      <c r="F4" s="4"/>
      <c r="G4" s="4"/>
      <c r="H4" s="4"/>
      <c r="I4" s="4"/>
      <c r="J4" s="4"/>
      <c r="K4" s="4"/>
      <c r="L4" s="4"/>
      <c r="M4" s="4"/>
      <c r="O4" s="21" t="s">
        <v>39</v>
      </c>
    </row>
    <row r="5" spans="1:20" ht="20.25" customHeight="1" x14ac:dyDescent="0.15">
      <c r="B5" s="64" t="s">
        <v>5</v>
      </c>
      <c r="C5" s="64"/>
      <c r="D5" s="64"/>
      <c r="E5" s="64"/>
      <c r="F5" s="64"/>
      <c r="G5" s="64" t="s">
        <v>6</v>
      </c>
      <c r="H5" s="64"/>
      <c r="I5" s="77" t="s">
        <v>17</v>
      </c>
      <c r="J5" s="78"/>
      <c r="K5" s="65" t="s">
        <v>7</v>
      </c>
      <c r="L5" s="66"/>
      <c r="M5" s="67"/>
      <c r="O5" s="13" t="s">
        <v>40</v>
      </c>
    </row>
    <row r="6" spans="1:20" ht="22.5" customHeight="1" x14ac:dyDescent="0.15">
      <c r="B6" s="72" t="s">
        <v>8</v>
      </c>
      <c r="C6" s="64" t="s">
        <v>9</v>
      </c>
      <c r="D6" s="64"/>
      <c r="E6" s="64"/>
      <c r="F6" s="64"/>
      <c r="G6" s="73" t="s">
        <v>27</v>
      </c>
      <c r="H6" s="73" t="s">
        <v>28</v>
      </c>
      <c r="I6" s="79"/>
      <c r="J6" s="80"/>
      <c r="K6" s="68"/>
      <c r="L6" s="68"/>
      <c r="M6" s="69"/>
      <c r="O6" s="13" t="s">
        <v>15</v>
      </c>
    </row>
    <row r="7" spans="1:20" ht="38.25" customHeight="1" x14ac:dyDescent="0.15">
      <c r="B7" s="64"/>
      <c r="C7" s="64" t="s">
        <v>10</v>
      </c>
      <c r="D7" s="64"/>
      <c r="E7" s="64"/>
      <c r="F7" s="6" t="s">
        <v>11</v>
      </c>
      <c r="G7" s="74"/>
      <c r="H7" s="74"/>
      <c r="I7" s="81"/>
      <c r="J7" s="82"/>
      <c r="K7" s="70"/>
      <c r="L7" s="70"/>
      <c r="M7" s="71"/>
      <c r="O7" s="13" t="s">
        <v>16</v>
      </c>
      <c r="T7" s="3" t="s">
        <v>12</v>
      </c>
    </row>
    <row r="8" spans="1:20" ht="30" customHeight="1" x14ac:dyDescent="0.15">
      <c r="A8" s="3">
        <v>1</v>
      </c>
      <c r="B8" s="16">
        <v>45938</v>
      </c>
      <c r="C8" s="7">
        <v>0.39583333333333331</v>
      </c>
      <c r="D8" s="8" t="s">
        <v>13</v>
      </c>
      <c r="E8" s="9">
        <v>0.5</v>
      </c>
      <c r="F8" s="10">
        <f>+IF(E8-C8=0,"",E8-C8)</f>
        <v>0.10416666666666669</v>
      </c>
      <c r="G8" s="11">
        <v>2</v>
      </c>
      <c r="H8" s="11"/>
      <c r="I8" s="88" t="s">
        <v>46</v>
      </c>
      <c r="J8" s="84"/>
      <c r="K8" s="77">
        <v>3</v>
      </c>
      <c r="L8" s="66"/>
      <c r="M8" s="67"/>
      <c r="O8" s="3" t="s">
        <v>41</v>
      </c>
    </row>
    <row r="9" spans="1:20" ht="30" customHeight="1" x14ac:dyDescent="0.15">
      <c r="A9" s="3">
        <v>2</v>
      </c>
      <c r="B9" s="16">
        <v>45945</v>
      </c>
      <c r="C9" s="7">
        <v>0.39583333333333331</v>
      </c>
      <c r="D9" s="8" t="s">
        <v>13</v>
      </c>
      <c r="E9" s="9">
        <v>0.66666666666666663</v>
      </c>
      <c r="F9" s="10">
        <f t="shared" ref="F9:F17" si="0">+IF(E9-C9=0,"",E9-C9)</f>
        <v>0.27083333333333331</v>
      </c>
      <c r="G9" s="11">
        <v>4</v>
      </c>
      <c r="H9" s="11"/>
      <c r="I9" s="83" t="s">
        <v>66</v>
      </c>
      <c r="J9" s="84"/>
      <c r="K9" s="77">
        <v>4</v>
      </c>
      <c r="L9" s="66"/>
      <c r="M9" s="67"/>
    </row>
    <row r="10" spans="1:20" ht="30" customHeight="1" x14ac:dyDescent="0.15">
      <c r="A10" s="3">
        <v>3</v>
      </c>
      <c r="B10" s="16"/>
      <c r="C10" s="7"/>
      <c r="D10" s="8" t="s">
        <v>13</v>
      </c>
      <c r="E10" s="9"/>
      <c r="F10" s="10" t="str">
        <f t="shared" si="0"/>
        <v/>
      </c>
      <c r="G10" s="11"/>
      <c r="H10" s="11"/>
      <c r="I10" s="83"/>
      <c r="J10" s="84"/>
      <c r="K10" s="77"/>
      <c r="L10" s="66"/>
      <c r="M10" s="67"/>
    </row>
    <row r="11" spans="1:20" ht="30" customHeight="1" x14ac:dyDescent="0.15">
      <c r="A11" s="3">
        <v>4</v>
      </c>
      <c r="B11" s="16"/>
      <c r="C11" s="7"/>
      <c r="D11" s="8" t="s">
        <v>13</v>
      </c>
      <c r="E11" s="9"/>
      <c r="F11" s="10" t="str">
        <f t="shared" si="0"/>
        <v/>
      </c>
      <c r="G11" s="11"/>
      <c r="H11" s="11"/>
      <c r="I11" s="83"/>
      <c r="J11" s="84"/>
      <c r="K11" s="77"/>
      <c r="L11" s="66"/>
      <c r="M11" s="67"/>
    </row>
    <row r="12" spans="1:20" ht="30" customHeight="1" x14ac:dyDescent="0.15">
      <c r="A12" s="3">
        <v>5</v>
      </c>
      <c r="B12" s="16"/>
      <c r="C12" s="7"/>
      <c r="D12" s="8" t="s">
        <v>13</v>
      </c>
      <c r="E12" s="9"/>
      <c r="F12" s="10" t="str">
        <f t="shared" si="0"/>
        <v/>
      </c>
      <c r="G12" s="11"/>
      <c r="H12" s="11"/>
      <c r="I12" s="83"/>
      <c r="J12" s="84"/>
      <c r="K12" s="77"/>
      <c r="L12" s="66"/>
      <c r="M12" s="67"/>
    </row>
    <row r="13" spans="1:20" ht="30" customHeight="1" x14ac:dyDescent="0.15">
      <c r="A13" s="3">
        <v>6</v>
      </c>
      <c r="B13" s="16"/>
      <c r="C13" s="7"/>
      <c r="D13" s="8" t="s">
        <v>13</v>
      </c>
      <c r="E13" s="9"/>
      <c r="F13" s="10" t="str">
        <f t="shared" si="0"/>
        <v/>
      </c>
      <c r="G13" s="11"/>
      <c r="H13" s="11"/>
      <c r="I13" s="83"/>
      <c r="J13" s="84"/>
      <c r="K13" s="77"/>
      <c r="L13" s="66"/>
      <c r="M13" s="67"/>
      <c r="N13" s="12"/>
    </row>
    <row r="14" spans="1:20" ht="30" customHeight="1" x14ac:dyDescent="0.15">
      <c r="A14" s="3">
        <v>7</v>
      </c>
      <c r="B14" s="16"/>
      <c r="C14" s="7"/>
      <c r="D14" s="8" t="s">
        <v>13</v>
      </c>
      <c r="E14" s="9"/>
      <c r="F14" s="10" t="str">
        <f t="shared" si="0"/>
        <v/>
      </c>
      <c r="G14" s="11"/>
      <c r="H14" s="11"/>
      <c r="I14" s="83"/>
      <c r="J14" s="84"/>
      <c r="K14" s="77"/>
      <c r="L14" s="66"/>
      <c r="M14" s="67"/>
    </row>
    <row r="15" spans="1:20" ht="30" customHeight="1" x14ac:dyDescent="0.15">
      <c r="A15" s="3">
        <v>8</v>
      </c>
      <c r="B15" s="16"/>
      <c r="C15" s="7"/>
      <c r="D15" s="8" t="s">
        <v>13</v>
      </c>
      <c r="E15" s="9"/>
      <c r="F15" s="10" t="str">
        <f t="shared" si="0"/>
        <v/>
      </c>
      <c r="G15" s="11"/>
      <c r="H15" s="11"/>
      <c r="I15" s="83"/>
      <c r="J15" s="84"/>
      <c r="K15" s="77"/>
      <c r="L15" s="66"/>
      <c r="M15" s="67"/>
      <c r="N15" s="12"/>
    </row>
    <row r="16" spans="1:20" ht="30" customHeight="1" x14ac:dyDescent="0.15">
      <c r="A16" s="3">
        <v>9</v>
      </c>
      <c r="B16" s="16"/>
      <c r="C16" s="7"/>
      <c r="D16" s="8" t="s">
        <v>13</v>
      </c>
      <c r="E16" s="9"/>
      <c r="F16" s="10" t="str">
        <f t="shared" si="0"/>
        <v/>
      </c>
      <c r="G16" s="11"/>
      <c r="H16" s="11"/>
      <c r="I16" s="83"/>
      <c r="J16" s="84"/>
      <c r="K16" s="77"/>
      <c r="L16" s="66"/>
      <c r="M16" s="67"/>
    </row>
    <row r="17" spans="1:14" ht="30" customHeight="1" x14ac:dyDescent="0.15">
      <c r="A17" s="3">
        <v>10</v>
      </c>
      <c r="B17" s="57"/>
      <c r="C17" s="58"/>
      <c r="D17" s="59" t="s">
        <v>13</v>
      </c>
      <c r="E17" s="60"/>
      <c r="F17" s="61" t="str">
        <f t="shared" si="0"/>
        <v/>
      </c>
      <c r="G17" s="62"/>
      <c r="H17" s="62"/>
      <c r="I17" s="83"/>
      <c r="J17" s="84"/>
      <c r="K17" s="85"/>
      <c r="L17" s="86"/>
      <c r="M17" s="87"/>
      <c r="N17" s="12"/>
    </row>
  </sheetData>
  <mergeCells count="31">
    <mergeCell ref="I8:J8"/>
    <mergeCell ref="I9:J9"/>
    <mergeCell ref="I10:J10"/>
    <mergeCell ref="K10:M10"/>
    <mergeCell ref="K8:M8"/>
    <mergeCell ref="K9:M9"/>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B2:M2"/>
    <mergeCell ref="B5:F5"/>
    <mergeCell ref="G5:H5"/>
    <mergeCell ref="K5:M7"/>
    <mergeCell ref="B6:B7"/>
    <mergeCell ref="C6:F6"/>
    <mergeCell ref="G6:G7"/>
    <mergeCell ref="H6:H7"/>
    <mergeCell ref="C7:E7"/>
    <mergeCell ref="J3:M3"/>
    <mergeCell ref="I5:J7"/>
  </mergeCells>
  <phoneticPr fontId="1"/>
  <dataValidations count="1">
    <dataValidation type="list" allowBlank="1" showInputMessage="1" showErrorMessage="1" sqref="J3:M3" xr:uid="{624D6F0A-9FB5-4168-B4B6-5069D435FCBF}">
      <formula1>$O$3:$O$8</formula1>
    </dataValidation>
  </dataValidations>
  <printOptions horizontalCentered="1"/>
  <pageMargins left="0.51181102362204722" right="0.51181102362204722" top="1.141732283464566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zoomScaleNormal="100" zoomScaleSheetLayoutView="100" workbookViewId="0">
      <selection activeCell="A6" sqref="A6:L1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B2" s="89" t="s">
        <v>43</v>
      </c>
      <c r="C2" s="90"/>
      <c r="D2" s="90"/>
      <c r="E2" s="90"/>
      <c r="F2" s="90"/>
      <c r="G2" s="90"/>
      <c r="H2" s="90"/>
      <c r="I2" s="90"/>
      <c r="J2" s="90"/>
      <c r="L2" s="19"/>
    </row>
    <row r="3" spans="1:16" ht="21.75" customHeight="1" x14ac:dyDescent="0.15">
      <c r="B3" s="17"/>
      <c r="C3" s="20"/>
      <c r="D3" s="20"/>
      <c r="E3" s="20"/>
      <c r="F3" s="20"/>
      <c r="G3" s="20"/>
      <c r="H3" s="20"/>
      <c r="I3" s="56" t="s">
        <v>31</v>
      </c>
      <c r="J3" s="91" t="s">
        <v>39</v>
      </c>
      <c r="K3" s="91"/>
      <c r="L3" s="91"/>
      <c r="N3" s="13" t="s">
        <v>14</v>
      </c>
      <c r="P3" s="21"/>
    </row>
    <row r="4" spans="1:16" ht="23.25" customHeight="1" x14ac:dyDescent="0.15">
      <c r="B4" s="1"/>
      <c r="C4" s="1"/>
      <c r="G4" s="2"/>
      <c r="L4" s="18" t="s">
        <v>30</v>
      </c>
      <c r="N4" s="21" t="s">
        <v>39</v>
      </c>
      <c r="P4" s="21"/>
    </row>
    <row r="5" spans="1:16" ht="19.5" customHeight="1" x14ac:dyDescent="0.15">
      <c r="A5" s="36" t="s">
        <v>0</v>
      </c>
      <c r="B5" s="37">
        <f>+日誌!B8</f>
        <v>45938</v>
      </c>
      <c r="C5" s="37">
        <f>+日誌!B9</f>
        <v>45945</v>
      </c>
      <c r="D5" s="37">
        <f>+日誌!B10</f>
        <v>0</v>
      </c>
      <c r="E5" s="37">
        <f>+日誌!B11</f>
        <v>0</v>
      </c>
      <c r="F5" s="37">
        <f>+日誌!B12</f>
        <v>0</v>
      </c>
      <c r="G5" s="37">
        <f>+日誌!B13</f>
        <v>0</v>
      </c>
      <c r="H5" s="37">
        <f>+日誌!B14</f>
        <v>0</v>
      </c>
      <c r="I5" s="37">
        <f>+日誌!B15</f>
        <v>0</v>
      </c>
      <c r="J5" s="37">
        <f>+日誌!B16</f>
        <v>0</v>
      </c>
      <c r="K5" s="37">
        <f>+日誌!K8</f>
        <v>3</v>
      </c>
      <c r="L5" s="38" t="s">
        <v>1</v>
      </c>
      <c r="N5" s="13" t="s">
        <v>40</v>
      </c>
      <c r="P5" s="21"/>
    </row>
    <row r="6" spans="1:16" ht="19.5" customHeight="1" x14ac:dyDescent="0.15">
      <c r="A6" s="39" t="s">
        <v>47</v>
      </c>
      <c r="B6" s="35">
        <v>5000</v>
      </c>
      <c r="C6" s="35">
        <v>10000</v>
      </c>
      <c r="D6" s="35"/>
      <c r="E6" s="35"/>
      <c r="F6" s="35"/>
      <c r="G6" s="35"/>
      <c r="H6" s="35"/>
      <c r="I6" s="35"/>
      <c r="J6" s="35"/>
      <c r="K6" s="22"/>
      <c r="L6" s="40">
        <f>SUM(B6:K6)</f>
        <v>15000</v>
      </c>
      <c r="N6" s="13" t="s">
        <v>15</v>
      </c>
      <c r="P6" s="21"/>
    </row>
    <row r="7" spans="1:16" ht="19.5" customHeight="1" x14ac:dyDescent="0.15">
      <c r="A7" s="39" t="s">
        <v>48</v>
      </c>
      <c r="B7" s="35"/>
      <c r="C7" s="35">
        <v>10000</v>
      </c>
      <c r="D7" s="35"/>
      <c r="E7" s="35"/>
      <c r="F7" s="35"/>
      <c r="G7" s="35"/>
      <c r="H7" s="35"/>
      <c r="I7" s="35"/>
      <c r="J7" s="35"/>
      <c r="K7" s="22"/>
      <c r="L7" s="40">
        <f t="shared" ref="L7:L23" si="0">SUM(B7:K7)</f>
        <v>10000</v>
      </c>
      <c r="N7" s="13" t="s">
        <v>16</v>
      </c>
      <c r="P7" s="21"/>
    </row>
    <row r="8" spans="1:16" ht="19.5" customHeight="1" x14ac:dyDescent="0.15">
      <c r="A8" s="39" t="s">
        <v>49</v>
      </c>
      <c r="B8" s="35"/>
      <c r="C8" s="35"/>
      <c r="D8" s="35"/>
      <c r="E8" s="35"/>
      <c r="F8" s="35"/>
      <c r="G8" s="35"/>
      <c r="H8" s="35"/>
      <c r="I8" s="35"/>
      <c r="J8" s="35"/>
      <c r="K8" s="22"/>
      <c r="L8" s="40">
        <f t="shared" si="0"/>
        <v>0</v>
      </c>
      <c r="N8" s="3" t="s">
        <v>41</v>
      </c>
    </row>
    <row r="9" spans="1:16" ht="19.5" customHeight="1" x14ac:dyDescent="0.15">
      <c r="A9" s="39" t="s">
        <v>50</v>
      </c>
      <c r="B9" s="35"/>
      <c r="C9" s="35">
        <v>10000</v>
      </c>
      <c r="D9" s="35"/>
      <c r="E9" s="35"/>
      <c r="F9" s="35"/>
      <c r="G9" s="35"/>
      <c r="H9" s="35"/>
      <c r="I9" s="35"/>
      <c r="J9" s="35"/>
      <c r="K9" s="22"/>
      <c r="L9" s="40">
        <f t="shared" si="0"/>
        <v>10000</v>
      </c>
    </row>
    <row r="10" spans="1:16" ht="19.5" customHeight="1" x14ac:dyDescent="0.15">
      <c r="A10" s="39" t="s">
        <v>51</v>
      </c>
      <c r="B10" s="35"/>
      <c r="C10" s="35">
        <v>10000</v>
      </c>
      <c r="D10" s="35"/>
      <c r="E10" s="35"/>
      <c r="F10" s="35"/>
      <c r="G10" s="35"/>
      <c r="H10" s="35"/>
      <c r="I10" s="35"/>
      <c r="J10" s="35"/>
      <c r="K10" s="22"/>
      <c r="L10" s="40">
        <f t="shared" si="0"/>
        <v>10000</v>
      </c>
    </row>
    <row r="11" spans="1:16" ht="19.5" customHeight="1" x14ac:dyDescent="0.15">
      <c r="A11" s="39" t="s">
        <v>52</v>
      </c>
      <c r="B11" s="35"/>
      <c r="C11" s="35"/>
      <c r="D11" s="35"/>
      <c r="E11" s="35"/>
      <c r="F11" s="35"/>
      <c r="G11" s="35"/>
      <c r="H11" s="35"/>
      <c r="I11" s="35"/>
      <c r="J11" s="35"/>
      <c r="K11" s="22"/>
      <c r="L11" s="40">
        <f t="shared" si="0"/>
        <v>0</v>
      </c>
    </row>
    <row r="12" spans="1:16" ht="19.5" customHeight="1" x14ac:dyDescent="0.15">
      <c r="A12" s="39" t="s">
        <v>53</v>
      </c>
      <c r="B12" s="35">
        <v>5000</v>
      </c>
      <c r="C12" s="35"/>
      <c r="D12" s="35"/>
      <c r="E12" s="35"/>
      <c r="F12" s="35"/>
      <c r="G12" s="35"/>
      <c r="H12" s="35"/>
      <c r="I12" s="35"/>
      <c r="J12" s="35"/>
      <c r="K12" s="22"/>
      <c r="L12" s="40">
        <f t="shared" si="0"/>
        <v>5000</v>
      </c>
    </row>
    <row r="13" spans="1:16" ht="19.5" customHeight="1" x14ac:dyDescent="0.15">
      <c r="A13" s="39" t="s">
        <v>54</v>
      </c>
      <c r="B13" s="35"/>
      <c r="C13" s="35"/>
      <c r="D13" s="35"/>
      <c r="E13" s="35"/>
      <c r="F13" s="35"/>
      <c r="G13" s="35"/>
      <c r="H13" s="35"/>
      <c r="I13" s="35"/>
      <c r="J13" s="35"/>
      <c r="K13" s="22"/>
      <c r="L13" s="40">
        <f t="shared" si="0"/>
        <v>0</v>
      </c>
    </row>
    <row r="14" spans="1:16" ht="19.5" customHeight="1" x14ac:dyDescent="0.15">
      <c r="A14" s="39" t="s">
        <v>55</v>
      </c>
      <c r="B14" s="35"/>
      <c r="C14" s="35"/>
      <c r="D14" s="35"/>
      <c r="E14" s="35"/>
      <c r="F14" s="35"/>
      <c r="G14" s="35"/>
      <c r="H14" s="35"/>
      <c r="I14" s="35"/>
      <c r="J14" s="35"/>
      <c r="K14" s="22"/>
      <c r="L14" s="40">
        <f t="shared" si="0"/>
        <v>0</v>
      </c>
    </row>
    <row r="15" spans="1:16" ht="19.5" customHeight="1" x14ac:dyDescent="0.15">
      <c r="A15" s="39" t="s">
        <v>56</v>
      </c>
      <c r="B15" s="35"/>
      <c r="C15" s="35"/>
      <c r="D15" s="35"/>
      <c r="E15" s="35"/>
      <c r="F15" s="35"/>
      <c r="G15" s="35"/>
      <c r="H15" s="35"/>
      <c r="I15" s="35"/>
      <c r="J15" s="35"/>
      <c r="K15" s="22"/>
      <c r="L15" s="40">
        <f t="shared" si="0"/>
        <v>0</v>
      </c>
    </row>
    <row r="16" spans="1:16" ht="19.5" customHeight="1" x14ac:dyDescent="0.15">
      <c r="A16" s="39" t="s">
        <v>57</v>
      </c>
      <c r="B16" s="35"/>
      <c r="C16" s="35"/>
      <c r="D16" s="35"/>
      <c r="E16" s="35"/>
      <c r="F16" s="35"/>
      <c r="G16" s="35"/>
      <c r="H16" s="35"/>
      <c r="I16" s="35"/>
      <c r="J16" s="35"/>
      <c r="K16" s="22"/>
      <c r="L16" s="40">
        <f t="shared" si="0"/>
        <v>0</v>
      </c>
    </row>
    <row r="17" spans="1:12" ht="19.5" customHeight="1" x14ac:dyDescent="0.15">
      <c r="A17" s="39" t="s">
        <v>58</v>
      </c>
      <c r="B17" s="35"/>
      <c r="C17" s="35"/>
      <c r="D17" s="35"/>
      <c r="E17" s="35"/>
      <c r="F17" s="35"/>
      <c r="G17" s="35"/>
      <c r="H17" s="35"/>
      <c r="I17" s="35"/>
      <c r="J17" s="35"/>
      <c r="K17" s="22"/>
      <c r="L17" s="40">
        <f t="shared" si="0"/>
        <v>0</v>
      </c>
    </row>
    <row r="18" spans="1:12" ht="19.5" customHeight="1" x14ac:dyDescent="0.15">
      <c r="A18" s="39"/>
      <c r="B18" s="35"/>
      <c r="C18" s="35"/>
      <c r="D18" s="35"/>
      <c r="E18" s="35"/>
      <c r="F18" s="35"/>
      <c r="G18" s="35"/>
      <c r="H18" s="35"/>
      <c r="I18" s="35"/>
      <c r="J18" s="35"/>
      <c r="K18" s="22"/>
      <c r="L18" s="40">
        <f t="shared" si="0"/>
        <v>0</v>
      </c>
    </row>
    <row r="19" spans="1:12" ht="19.5" customHeight="1" x14ac:dyDescent="0.15">
      <c r="A19" s="39"/>
      <c r="B19" s="35"/>
      <c r="C19" s="35"/>
      <c r="D19" s="35"/>
      <c r="E19" s="35"/>
      <c r="F19" s="35"/>
      <c r="G19" s="35"/>
      <c r="H19" s="35"/>
      <c r="I19" s="35"/>
      <c r="J19" s="35"/>
      <c r="K19" s="22"/>
      <c r="L19" s="40">
        <f t="shared" si="0"/>
        <v>0</v>
      </c>
    </row>
    <row r="20" spans="1:12" ht="19.5" customHeight="1" x14ac:dyDescent="0.15">
      <c r="A20" s="39"/>
      <c r="B20" s="35"/>
      <c r="C20" s="35"/>
      <c r="D20" s="35"/>
      <c r="E20" s="35"/>
      <c r="F20" s="35"/>
      <c r="G20" s="35"/>
      <c r="H20" s="35"/>
      <c r="I20" s="35"/>
      <c r="J20" s="35"/>
      <c r="K20" s="22"/>
      <c r="L20" s="40">
        <f t="shared" si="0"/>
        <v>0</v>
      </c>
    </row>
    <row r="21" spans="1:12" ht="19.5" customHeight="1" x14ac:dyDescent="0.15">
      <c r="A21" s="39"/>
      <c r="B21" s="35"/>
      <c r="C21" s="35"/>
      <c r="D21" s="35"/>
      <c r="E21" s="35"/>
      <c r="F21" s="35"/>
      <c r="G21" s="35"/>
      <c r="H21" s="35"/>
      <c r="I21" s="35"/>
      <c r="J21" s="35"/>
      <c r="K21" s="22"/>
      <c r="L21" s="40">
        <f t="shared" si="0"/>
        <v>0</v>
      </c>
    </row>
    <row r="22" spans="1:12" ht="19.5" customHeight="1" x14ac:dyDescent="0.15">
      <c r="A22" s="36"/>
      <c r="B22" s="35"/>
      <c r="C22" s="35"/>
      <c r="D22" s="35"/>
      <c r="E22" s="35"/>
      <c r="F22" s="35"/>
      <c r="G22" s="35"/>
      <c r="H22" s="35"/>
      <c r="I22" s="35"/>
      <c r="J22" s="35"/>
      <c r="K22" s="22"/>
      <c r="L22" s="40">
        <f t="shared" si="0"/>
        <v>0</v>
      </c>
    </row>
    <row r="23" spans="1:12" ht="19.5" customHeight="1" x14ac:dyDescent="0.15">
      <c r="A23" s="36"/>
      <c r="B23" s="35"/>
      <c r="C23" s="35"/>
      <c r="D23" s="35"/>
      <c r="E23" s="35"/>
      <c r="F23" s="35"/>
      <c r="G23" s="35"/>
      <c r="H23" s="35"/>
      <c r="I23" s="35"/>
      <c r="J23" s="35"/>
      <c r="K23" s="22"/>
      <c r="L23" s="40">
        <f t="shared" si="0"/>
        <v>0</v>
      </c>
    </row>
    <row r="24" spans="1:12" ht="19.5" customHeight="1" x14ac:dyDescent="0.15">
      <c r="A24" s="36" t="s">
        <v>1</v>
      </c>
      <c r="B24" s="41">
        <f>SUM(B6:B23)</f>
        <v>10000</v>
      </c>
      <c r="C24" s="41">
        <f t="shared" ref="C24:K24" si="1">SUM(C6:C23)</f>
        <v>40000</v>
      </c>
      <c r="D24" s="41">
        <f t="shared" si="1"/>
        <v>0</v>
      </c>
      <c r="E24" s="41">
        <f t="shared" si="1"/>
        <v>0</v>
      </c>
      <c r="F24" s="41">
        <f t="shared" si="1"/>
        <v>0</v>
      </c>
      <c r="G24" s="41">
        <f t="shared" si="1"/>
        <v>0</v>
      </c>
      <c r="H24" s="41">
        <f t="shared" si="1"/>
        <v>0</v>
      </c>
      <c r="I24" s="41">
        <f t="shared" si="1"/>
        <v>0</v>
      </c>
      <c r="J24" s="41">
        <f t="shared" si="1"/>
        <v>0</v>
      </c>
      <c r="K24" s="41">
        <f t="shared" si="1"/>
        <v>0</v>
      </c>
      <c r="L24" s="40">
        <f>SUM(L6:L23)</f>
        <v>50000</v>
      </c>
    </row>
    <row r="25" spans="1:12" x14ac:dyDescent="0.15">
      <c r="B25"/>
      <c r="C25"/>
      <c r="D25" s="42"/>
      <c r="E25" s="42"/>
      <c r="F25"/>
      <c r="G25"/>
      <c r="H25" s="42"/>
      <c r="I25" s="42"/>
      <c r="J25" s="42"/>
    </row>
    <row r="26" spans="1:12" x14ac:dyDescent="0.15">
      <c r="A26" s="18" t="s">
        <v>3</v>
      </c>
    </row>
    <row r="27" spans="1:12" x14ac:dyDescent="0.15">
      <c r="A27" s="18" t="s">
        <v>4</v>
      </c>
    </row>
    <row r="28" spans="1:12" x14ac:dyDescent="0.15">
      <c r="A28" s="18" t="s">
        <v>29</v>
      </c>
    </row>
    <row r="29" spans="1:12" x14ac:dyDescent="0.15">
      <c r="A29" s="18" t="s">
        <v>2</v>
      </c>
    </row>
    <row r="31" spans="1:12" ht="27" customHeight="1" x14ac:dyDescent="0.15">
      <c r="A31" s="43" t="s">
        <v>33</v>
      </c>
      <c r="B31" s="18">
        <f>COUNT(B6:B23)</f>
        <v>2</v>
      </c>
      <c r="C31" s="18">
        <f t="shared" ref="C31:K31" si="2">COUNT(C6:C23)</f>
        <v>4</v>
      </c>
      <c r="D31" s="18">
        <f t="shared" si="2"/>
        <v>0</v>
      </c>
      <c r="E31" s="18">
        <f t="shared" si="2"/>
        <v>0</v>
      </c>
      <c r="F31" s="18">
        <f t="shared" si="2"/>
        <v>0</v>
      </c>
      <c r="G31" s="18">
        <f t="shared" si="2"/>
        <v>0</v>
      </c>
      <c r="H31" s="18">
        <f t="shared" si="2"/>
        <v>0</v>
      </c>
      <c r="I31" s="18">
        <f t="shared" si="2"/>
        <v>0</v>
      </c>
      <c r="J31" s="18">
        <f t="shared" si="2"/>
        <v>0</v>
      </c>
      <c r="K31" s="18">
        <f t="shared" si="2"/>
        <v>0</v>
      </c>
    </row>
    <row r="32" spans="1:12" ht="27" customHeight="1" x14ac:dyDescent="0.15">
      <c r="A32" s="43" t="s">
        <v>34</v>
      </c>
      <c r="B32" s="18">
        <f>+日誌!G8</f>
        <v>2</v>
      </c>
      <c r="C32" s="18">
        <f>+日誌!G9</f>
        <v>4</v>
      </c>
      <c r="D32" s="18">
        <f>+日誌!G10</f>
        <v>0</v>
      </c>
      <c r="E32" s="18">
        <f>+日誌!G11</f>
        <v>0</v>
      </c>
      <c r="F32" s="18">
        <f>+日誌!G12</f>
        <v>0</v>
      </c>
      <c r="G32" s="18">
        <f>+日誌!G13</f>
        <v>0</v>
      </c>
      <c r="H32" s="18">
        <f>+日誌!G14</f>
        <v>0</v>
      </c>
      <c r="I32" s="18">
        <f>+日誌!G15</f>
        <v>0</v>
      </c>
      <c r="J32" s="18">
        <f>+日誌!G16</f>
        <v>0</v>
      </c>
      <c r="K32" s="18">
        <f>+日誌!G17</f>
        <v>0</v>
      </c>
    </row>
    <row r="33" spans="1:11" ht="27" customHeight="1" x14ac:dyDescent="0.15">
      <c r="A33" s="44" t="s">
        <v>35</v>
      </c>
      <c r="B33" s="45" t="str">
        <f>+IF(B31=B32,"OK","NG")</f>
        <v>OK</v>
      </c>
      <c r="C33" s="45" t="str">
        <f t="shared" ref="C33:K33" si="3">+IF(C31=C32,"OK","NG")</f>
        <v>OK</v>
      </c>
      <c r="D33" s="45" t="str">
        <f t="shared" si="3"/>
        <v>OK</v>
      </c>
      <c r="E33" s="45" t="str">
        <f t="shared" si="3"/>
        <v>OK</v>
      </c>
      <c r="F33" s="45" t="str">
        <f t="shared" si="3"/>
        <v>OK</v>
      </c>
      <c r="G33" s="45" t="str">
        <f t="shared" si="3"/>
        <v>OK</v>
      </c>
      <c r="H33" s="45" t="str">
        <f t="shared" si="3"/>
        <v>OK</v>
      </c>
      <c r="I33" s="45" t="str">
        <f t="shared" si="3"/>
        <v>OK</v>
      </c>
      <c r="J33" s="45" t="str">
        <f t="shared" si="3"/>
        <v>OK</v>
      </c>
      <c r="K33" s="45" t="str">
        <f t="shared" si="3"/>
        <v>OK</v>
      </c>
    </row>
  </sheetData>
  <mergeCells count="2">
    <mergeCell ref="B2:J2"/>
    <mergeCell ref="J3:L3"/>
  </mergeCells>
  <phoneticPr fontId="1"/>
  <dataValidations count="1">
    <dataValidation type="list" allowBlank="1" showInputMessage="1" showErrorMessage="1" sqref="J3" xr:uid="{B4B4F85E-C604-44E6-AF90-D00177B5D2DB}">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view="pageBreakPreview" zoomScaleNormal="100" zoomScaleSheetLayoutView="100" workbookViewId="0">
      <selection activeCell="J3" sqref="J3:L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9" t="s">
        <v>45</v>
      </c>
      <c r="C2" s="90"/>
      <c r="D2" s="90"/>
      <c r="E2" s="90"/>
      <c r="F2" s="90"/>
      <c r="G2" s="90"/>
      <c r="H2" s="90"/>
      <c r="I2" s="90"/>
      <c r="J2" s="90"/>
      <c r="L2" s="55" t="s">
        <v>62</v>
      </c>
    </row>
    <row r="3" spans="1:16" ht="21.75" customHeight="1" x14ac:dyDescent="0.15">
      <c r="B3" s="17"/>
      <c r="C3" s="20"/>
      <c r="D3" s="20"/>
      <c r="E3" s="20"/>
      <c r="F3" s="20"/>
      <c r="G3" s="20"/>
      <c r="H3" s="20"/>
      <c r="I3" s="56" t="s">
        <v>31</v>
      </c>
      <c r="J3" s="91" t="s">
        <v>39</v>
      </c>
      <c r="K3" s="91"/>
      <c r="L3" s="91"/>
      <c r="N3" s="13" t="s">
        <v>14</v>
      </c>
      <c r="P3" s="21"/>
    </row>
    <row r="4" spans="1:16" ht="18.75" customHeight="1" x14ac:dyDescent="0.15">
      <c r="B4" s="1"/>
      <c r="C4" s="1"/>
      <c r="G4" s="2"/>
      <c r="L4" s="18" t="s">
        <v>36</v>
      </c>
      <c r="N4" s="21" t="s">
        <v>39</v>
      </c>
      <c r="P4" s="21"/>
    </row>
    <row r="5" spans="1:16" ht="19.5" customHeight="1" x14ac:dyDescent="0.15">
      <c r="A5" s="36" t="s">
        <v>0</v>
      </c>
      <c r="B5" s="37">
        <f>+日誌!B8</f>
        <v>45938</v>
      </c>
      <c r="C5" s="37">
        <f>+日誌!B9</f>
        <v>45945</v>
      </c>
      <c r="D5" s="37">
        <f>+日誌!B10</f>
        <v>0</v>
      </c>
      <c r="E5" s="37">
        <f>+日誌!B11</f>
        <v>0</v>
      </c>
      <c r="F5" s="37">
        <f>+日誌!B12</f>
        <v>0</v>
      </c>
      <c r="G5" s="37">
        <f>+日誌!B13</f>
        <v>0</v>
      </c>
      <c r="H5" s="37">
        <f>+日誌!B14</f>
        <v>0</v>
      </c>
      <c r="I5" s="37">
        <f>+日誌!B15</f>
        <v>0</v>
      </c>
      <c r="J5" s="37">
        <f>+日誌!B16</f>
        <v>0</v>
      </c>
      <c r="K5" s="37">
        <f>+日誌!K8</f>
        <v>3</v>
      </c>
      <c r="L5" s="38" t="s">
        <v>1</v>
      </c>
      <c r="N5" s="13" t="s">
        <v>40</v>
      </c>
      <c r="P5" s="21"/>
    </row>
    <row r="6" spans="1:16" ht="19.5" customHeight="1" x14ac:dyDescent="0.15">
      <c r="A6" s="39" t="s">
        <v>47</v>
      </c>
      <c r="B6" s="35">
        <v>5000</v>
      </c>
      <c r="C6" s="35">
        <v>10000</v>
      </c>
      <c r="D6" s="35"/>
      <c r="E6" s="35"/>
      <c r="F6" s="35"/>
      <c r="G6" s="35"/>
      <c r="H6" s="35"/>
      <c r="I6" s="35"/>
      <c r="J6" s="35"/>
      <c r="K6" s="22"/>
      <c r="L6" s="22">
        <f>SUM(B6:K6)</f>
        <v>15000</v>
      </c>
      <c r="N6" s="13" t="s">
        <v>15</v>
      </c>
      <c r="P6" s="21"/>
    </row>
    <row r="7" spans="1:16" ht="19.5" customHeight="1" x14ac:dyDescent="0.15">
      <c r="A7" s="39"/>
      <c r="B7" s="35"/>
      <c r="C7" s="35"/>
      <c r="D7" s="35"/>
      <c r="E7" s="35"/>
      <c r="F7" s="35"/>
      <c r="G7" s="35"/>
      <c r="H7" s="35"/>
      <c r="I7" s="35"/>
      <c r="J7" s="35"/>
      <c r="K7" s="22"/>
      <c r="L7" s="22">
        <f t="shared" ref="L7:L12"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59</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61</v>
      </c>
      <c r="K29" s="53"/>
      <c r="L29" s="53"/>
    </row>
  </sheetData>
  <mergeCells count="2">
    <mergeCell ref="B2:J2"/>
    <mergeCell ref="J3:L3"/>
  </mergeCells>
  <phoneticPr fontId="1"/>
  <dataValidations count="1">
    <dataValidation type="list" allowBlank="1" showInputMessage="1" showErrorMessage="1" sqref="J3" xr:uid="{FEA5F76E-0FBF-497C-A051-61F773C7A5A0}">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B22C6-DFD3-46E1-9B62-7AA09F2ADA96}">
  <dimension ref="A1:P29"/>
  <sheetViews>
    <sheetView view="pageBreakPreview" zoomScaleNormal="100" zoomScaleSheetLayoutView="100" workbookViewId="0">
      <selection activeCell="O25" sqref="O25"/>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9" t="s">
        <v>45</v>
      </c>
      <c r="C2" s="90"/>
      <c r="D2" s="90"/>
      <c r="E2" s="90"/>
      <c r="F2" s="90"/>
      <c r="G2" s="90"/>
      <c r="H2" s="90"/>
      <c r="I2" s="90"/>
      <c r="J2" s="90"/>
      <c r="L2" s="55" t="s">
        <v>60</v>
      </c>
    </row>
    <row r="3" spans="1:16" ht="21.75" customHeight="1" x14ac:dyDescent="0.15">
      <c r="B3" s="17"/>
      <c r="C3" s="20"/>
      <c r="D3" s="20"/>
      <c r="E3" s="20"/>
      <c r="F3" s="20"/>
      <c r="G3" s="20"/>
      <c r="H3" s="20"/>
      <c r="I3" s="56" t="s">
        <v>31</v>
      </c>
      <c r="J3" s="91" t="s">
        <v>39</v>
      </c>
      <c r="K3" s="91"/>
      <c r="L3" s="91"/>
      <c r="N3" s="13" t="s">
        <v>14</v>
      </c>
      <c r="P3" s="21"/>
    </row>
    <row r="4" spans="1:16" ht="18.75" customHeight="1" x14ac:dyDescent="0.15">
      <c r="B4" s="1"/>
      <c r="C4" s="1"/>
      <c r="G4" s="2"/>
      <c r="L4" s="18" t="s">
        <v>30</v>
      </c>
      <c r="N4" s="21" t="s">
        <v>39</v>
      </c>
      <c r="P4" s="21"/>
    </row>
    <row r="5" spans="1:16" ht="19.5" customHeight="1" x14ac:dyDescent="0.15">
      <c r="A5" s="36" t="s">
        <v>0</v>
      </c>
      <c r="B5" s="37">
        <f>+日誌!B8</f>
        <v>45938</v>
      </c>
      <c r="C5" s="37">
        <f>+日誌!B9</f>
        <v>45945</v>
      </c>
      <c r="D5" s="37">
        <f>+日誌!B10</f>
        <v>0</v>
      </c>
      <c r="E5" s="37">
        <f>+日誌!B11</f>
        <v>0</v>
      </c>
      <c r="F5" s="37">
        <f>+日誌!B12</f>
        <v>0</v>
      </c>
      <c r="G5" s="37">
        <f>+日誌!B13</f>
        <v>0</v>
      </c>
      <c r="H5" s="37">
        <f>+日誌!B14</f>
        <v>0</v>
      </c>
      <c r="I5" s="37">
        <f>+日誌!B15</f>
        <v>0</v>
      </c>
      <c r="J5" s="37">
        <f>+日誌!B16</f>
        <v>0</v>
      </c>
      <c r="K5" s="37">
        <f>+日誌!K8</f>
        <v>3</v>
      </c>
      <c r="L5" s="38" t="s">
        <v>1</v>
      </c>
      <c r="N5" s="13" t="s">
        <v>40</v>
      </c>
      <c r="P5" s="21"/>
    </row>
    <row r="6" spans="1:16" ht="19.5" customHeight="1" x14ac:dyDescent="0.15">
      <c r="A6" s="39"/>
      <c r="B6" s="35"/>
      <c r="C6" s="35"/>
      <c r="D6" s="35"/>
      <c r="E6" s="35"/>
      <c r="F6" s="35"/>
      <c r="G6" s="35"/>
      <c r="H6" s="35"/>
      <c r="I6" s="35"/>
      <c r="J6" s="35"/>
      <c r="K6" s="22"/>
      <c r="L6" s="22">
        <f>SUM(B6:K6)</f>
        <v>0</v>
      </c>
      <c r="N6" s="13" t="s">
        <v>15</v>
      </c>
      <c r="P6" s="21"/>
    </row>
    <row r="7" spans="1:16" ht="19.5" customHeight="1" x14ac:dyDescent="0.15">
      <c r="A7" s="39" t="s">
        <v>48</v>
      </c>
      <c r="B7" s="35"/>
      <c r="C7" s="35">
        <v>10000</v>
      </c>
      <c r="D7" s="35"/>
      <c r="E7" s="35"/>
      <c r="F7" s="35"/>
      <c r="G7" s="35"/>
      <c r="H7" s="35"/>
      <c r="I7" s="35"/>
      <c r="J7" s="35"/>
      <c r="K7" s="22"/>
      <c r="L7" s="22">
        <f t="shared" ref="L7:L12" si="0">SUM(B7:K7)</f>
        <v>10000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59</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48</v>
      </c>
      <c r="K29" s="53"/>
      <c r="L29" s="53"/>
    </row>
  </sheetData>
  <mergeCells count="2">
    <mergeCell ref="B2:J2"/>
    <mergeCell ref="J3:L3"/>
  </mergeCells>
  <phoneticPr fontId="1"/>
  <dataValidations count="1">
    <dataValidation type="list" allowBlank="1" showInputMessage="1" showErrorMessage="1" sqref="J3" xr:uid="{40A17D28-6F1C-4266-BBA1-4444A8DD2272}">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3F1C-164D-4A89-AB7D-2471D4ABA0A3}">
  <dimension ref="A1:P29"/>
  <sheetViews>
    <sheetView tabSelected="1" view="pageBreakPreview" zoomScaleNormal="100" zoomScaleSheetLayoutView="100" workbookViewId="0">
      <selection activeCell="J3" sqref="J3:L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9" t="s">
        <v>45</v>
      </c>
      <c r="C2" s="90"/>
      <c r="D2" s="90"/>
      <c r="E2" s="90"/>
      <c r="F2" s="90"/>
      <c r="G2" s="90"/>
      <c r="H2" s="90"/>
      <c r="I2" s="90"/>
      <c r="J2" s="90"/>
      <c r="L2" s="55" t="s">
        <v>63</v>
      </c>
    </row>
    <row r="3" spans="1:16" ht="21.75" customHeight="1" x14ac:dyDescent="0.15">
      <c r="B3" s="17"/>
      <c r="C3" s="20"/>
      <c r="D3" s="20"/>
      <c r="E3" s="20"/>
      <c r="F3" s="20"/>
      <c r="G3" s="20"/>
      <c r="H3" s="20"/>
      <c r="I3" s="56" t="s">
        <v>31</v>
      </c>
      <c r="J3" s="91" t="s">
        <v>39</v>
      </c>
      <c r="K3" s="91"/>
      <c r="L3" s="91"/>
      <c r="N3" s="13" t="s">
        <v>14</v>
      </c>
      <c r="P3" s="21"/>
    </row>
    <row r="4" spans="1:16" ht="18.75" customHeight="1" x14ac:dyDescent="0.15">
      <c r="B4" s="1"/>
      <c r="C4" s="1"/>
      <c r="G4" s="2"/>
      <c r="L4" s="18" t="s">
        <v>30</v>
      </c>
      <c r="N4" s="21" t="s">
        <v>39</v>
      </c>
      <c r="P4" s="21"/>
    </row>
    <row r="5" spans="1:16" ht="19.5" customHeight="1" x14ac:dyDescent="0.15">
      <c r="A5" s="36" t="s">
        <v>0</v>
      </c>
      <c r="B5" s="37">
        <f>+日誌!B8</f>
        <v>45938</v>
      </c>
      <c r="C5" s="37">
        <f>+日誌!B9</f>
        <v>45945</v>
      </c>
      <c r="D5" s="37">
        <f>+日誌!B10</f>
        <v>0</v>
      </c>
      <c r="E5" s="37">
        <f>+日誌!B11</f>
        <v>0</v>
      </c>
      <c r="F5" s="37">
        <f>+日誌!B12</f>
        <v>0</v>
      </c>
      <c r="G5" s="37">
        <f>+日誌!B13</f>
        <v>0</v>
      </c>
      <c r="H5" s="37">
        <f>+日誌!B14</f>
        <v>0</v>
      </c>
      <c r="I5" s="37">
        <f>+日誌!B15</f>
        <v>0</v>
      </c>
      <c r="J5" s="37">
        <f>+日誌!B16</f>
        <v>0</v>
      </c>
      <c r="K5" s="37">
        <f>+日誌!K8</f>
        <v>3</v>
      </c>
      <c r="L5" s="38" t="s">
        <v>1</v>
      </c>
      <c r="N5" s="13" t="s">
        <v>40</v>
      </c>
      <c r="P5" s="21"/>
    </row>
    <row r="6" spans="1:16" ht="19.5" customHeight="1" x14ac:dyDescent="0.15">
      <c r="A6" s="39"/>
      <c r="B6" s="35"/>
      <c r="C6" s="35"/>
      <c r="D6" s="35"/>
      <c r="E6" s="35"/>
      <c r="F6" s="35"/>
      <c r="G6" s="35"/>
      <c r="H6" s="35"/>
      <c r="I6" s="35"/>
      <c r="J6" s="35"/>
      <c r="K6" s="22"/>
      <c r="L6" s="22">
        <f>SUM(B6:K6)</f>
        <v>0</v>
      </c>
      <c r="N6" s="13" t="s">
        <v>15</v>
      </c>
      <c r="P6" s="21"/>
    </row>
    <row r="7" spans="1:16" ht="19.5" customHeight="1" x14ac:dyDescent="0.15">
      <c r="A7" s="39"/>
      <c r="B7" s="35"/>
      <c r="C7" s="35"/>
      <c r="D7" s="35"/>
      <c r="E7" s="35"/>
      <c r="F7" s="35"/>
      <c r="G7" s="35"/>
      <c r="H7" s="35"/>
      <c r="I7" s="35"/>
      <c r="J7" s="35"/>
      <c r="K7" s="22"/>
      <c r="L7" s="22">
        <f t="shared" ref="L7:L12"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t="s">
        <v>50</v>
      </c>
      <c r="B9" s="35"/>
      <c r="C9" s="35">
        <v>10000</v>
      </c>
      <c r="D9" s="35"/>
      <c r="E9" s="35"/>
      <c r="F9" s="35"/>
      <c r="G9" s="35"/>
      <c r="H9" s="35"/>
      <c r="I9" s="35"/>
      <c r="J9" s="35"/>
      <c r="K9" s="22"/>
      <c r="L9" s="22">
        <f t="shared" si="0"/>
        <v>10000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59</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50</v>
      </c>
      <c r="K29" s="53"/>
      <c r="L29" s="53"/>
    </row>
  </sheetData>
  <mergeCells count="2">
    <mergeCell ref="B2:J2"/>
    <mergeCell ref="J3:L3"/>
  </mergeCells>
  <phoneticPr fontId="1"/>
  <dataValidations count="1">
    <dataValidation type="list" allowBlank="1" showInputMessage="1" showErrorMessage="1" sqref="J3" xr:uid="{237DFE33-2015-4DF4-8FE9-1C90180075CB}">
      <formula1>$N$3:$N$8</formula1>
    </dataValidation>
  </dataValidation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C5082-462F-48C9-B031-399E79174E84}">
  <dimension ref="A1:P29"/>
  <sheetViews>
    <sheetView view="pageBreakPreview" zoomScaleNormal="100" zoomScaleSheetLayoutView="100" workbookViewId="0">
      <selection activeCell="J3" sqref="J3:L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9" t="s">
        <v>45</v>
      </c>
      <c r="C2" s="90"/>
      <c r="D2" s="90"/>
      <c r="E2" s="90"/>
      <c r="F2" s="90"/>
      <c r="G2" s="90"/>
      <c r="H2" s="90"/>
      <c r="I2" s="90"/>
      <c r="J2" s="90"/>
      <c r="L2" s="55" t="s">
        <v>64</v>
      </c>
    </row>
    <row r="3" spans="1:16" ht="21.75" customHeight="1" x14ac:dyDescent="0.15">
      <c r="B3" s="17"/>
      <c r="C3" s="20"/>
      <c r="D3" s="20"/>
      <c r="E3" s="20"/>
      <c r="F3" s="20"/>
      <c r="G3" s="20"/>
      <c r="H3" s="20"/>
      <c r="I3" s="56" t="s">
        <v>31</v>
      </c>
      <c r="J3" s="91" t="s">
        <v>39</v>
      </c>
      <c r="K3" s="91"/>
      <c r="L3" s="91"/>
      <c r="N3" s="13" t="s">
        <v>14</v>
      </c>
      <c r="P3" s="21"/>
    </row>
    <row r="4" spans="1:16" ht="18.75" customHeight="1" x14ac:dyDescent="0.15">
      <c r="B4" s="1"/>
      <c r="C4" s="1"/>
      <c r="G4" s="2"/>
      <c r="L4" s="18" t="s">
        <v>30</v>
      </c>
      <c r="N4" s="21" t="s">
        <v>39</v>
      </c>
      <c r="P4" s="21"/>
    </row>
    <row r="5" spans="1:16" ht="19.5" customHeight="1" x14ac:dyDescent="0.15">
      <c r="A5" s="36" t="s">
        <v>0</v>
      </c>
      <c r="B5" s="37">
        <f>+日誌!B8</f>
        <v>45938</v>
      </c>
      <c r="C5" s="37">
        <f>+日誌!B9</f>
        <v>45945</v>
      </c>
      <c r="D5" s="37">
        <f>+日誌!B10</f>
        <v>0</v>
      </c>
      <c r="E5" s="37">
        <f>+日誌!B11</f>
        <v>0</v>
      </c>
      <c r="F5" s="37">
        <f>+日誌!B12</f>
        <v>0</v>
      </c>
      <c r="G5" s="37">
        <f>+日誌!B13</f>
        <v>0</v>
      </c>
      <c r="H5" s="37">
        <f>+日誌!B14</f>
        <v>0</v>
      </c>
      <c r="I5" s="37">
        <f>+日誌!B15</f>
        <v>0</v>
      </c>
      <c r="J5" s="37">
        <f>+日誌!B16</f>
        <v>0</v>
      </c>
      <c r="K5" s="37">
        <f>+日誌!K8</f>
        <v>3</v>
      </c>
      <c r="L5" s="38" t="s">
        <v>1</v>
      </c>
      <c r="N5" s="13" t="s">
        <v>40</v>
      </c>
      <c r="P5" s="21"/>
    </row>
    <row r="6" spans="1:16" ht="19.5" customHeight="1" x14ac:dyDescent="0.15">
      <c r="A6" s="39"/>
      <c r="B6" s="35"/>
      <c r="C6" s="35"/>
      <c r="D6" s="35"/>
      <c r="E6" s="35"/>
      <c r="F6" s="35"/>
      <c r="G6" s="35"/>
      <c r="H6" s="35"/>
      <c r="I6" s="35"/>
      <c r="J6" s="35"/>
      <c r="K6" s="22"/>
      <c r="L6" s="22">
        <f>SUM(B6:K6)</f>
        <v>0</v>
      </c>
      <c r="N6" s="13" t="s">
        <v>15</v>
      </c>
      <c r="P6" s="21"/>
    </row>
    <row r="7" spans="1:16" ht="19.5" customHeight="1" x14ac:dyDescent="0.15">
      <c r="A7" s="39"/>
      <c r="B7" s="35"/>
      <c r="C7" s="35"/>
      <c r="D7" s="35"/>
      <c r="E7" s="35"/>
      <c r="F7" s="35"/>
      <c r="G7" s="35"/>
      <c r="H7" s="35"/>
      <c r="I7" s="35"/>
      <c r="J7" s="35"/>
      <c r="K7" s="22"/>
      <c r="L7" s="22">
        <f t="shared" ref="L7:L12"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t="s">
        <v>51</v>
      </c>
      <c r="B10" s="35"/>
      <c r="C10" s="35">
        <v>10000</v>
      </c>
      <c r="D10" s="35"/>
      <c r="E10" s="35"/>
      <c r="F10" s="35"/>
      <c r="G10" s="35"/>
      <c r="H10" s="35"/>
      <c r="I10" s="35"/>
      <c r="J10" s="35"/>
      <c r="K10" s="22"/>
      <c r="L10" s="22">
        <f t="shared" si="0"/>
        <v>10000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c r="B12" s="35"/>
      <c r="C12" s="35"/>
      <c r="D12" s="35"/>
      <c r="E12" s="35"/>
      <c r="F12" s="35"/>
      <c r="G12" s="35"/>
      <c r="H12" s="35"/>
      <c r="I12" s="35"/>
      <c r="J12" s="35"/>
      <c r="K12" s="22"/>
      <c r="L12" s="22">
        <f t="shared" si="0"/>
        <v>0</v>
      </c>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59</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51</v>
      </c>
      <c r="K29" s="53"/>
      <c r="L29" s="53"/>
    </row>
  </sheetData>
  <mergeCells count="2">
    <mergeCell ref="B2:J2"/>
    <mergeCell ref="J3:L3"/>
  </mergeCells>
  <phoneticPr fontId="1"/>
  <dataValidations count="1">
    <dataValidation type="list" allowBlank="1" showInputMessage="1" showErrorMessage="1" sqref="J3" xr:uid="{825E8137-F19A-49FB-87C3-4E00AD35757E}">
      <formula1>$N$3:$N$8</formula1>
    </dataValidation>
  </dataValidations>
  <pageMargins left="0.7" right="0.7" top="0.75" bottom="0.75" header="0.3" footer="0.3"/>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78883-C232-4107-A116-655D1A06A84A}">
  <dimension ref="A1:P29"/>
  <sheetViews>
    <sheetView view="pageBreakPreview" zoomScaleNormal="100" zoomScaleSheetLayoutView="100" workbookViewId="0">
      <selection activeCell="J3" sqref="J3:L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89" t="s">
        <v>45</v>
      </c>
      <c r="C2" s="90"/>
      <c r="D2" s="90"/>
      <c r="E2" s="90"/>
      <c r="F2" s="90"/>
      <c r="G2" s="90"/>
      <c r="H2" s="90"/>
      <c r="I2" s="90"/>
      <c r="J2" s="90"/>
      <c r="L2" s="55" t="s">
        <v>65</v>
      </c>
    </row>
    <row r="3" spans="1:16" ht="21.75" customHeight="1" x14ac:dyDescent="0.15">
      <c r="B3" s="17"/>
      <c r="C3" s="20"/>
      <c r="D3" s="20"/>
      <c r="E3" s="20"/>
      <c r="F3" s="20"/>
      <c r="G3" s="20"/>
      <c r="H3" s="20"/>
      <c r="I3" s="56" t="s">
        <v>31</v>
      </c>
      <c r="J3" s="91" t="s">
        <v>39</v>
      </c>
      <c r="K3" s="91"/>
      <c r="L3" s="91"/>
      <c r="N3" s="13" t="s">
        <v>14</v>
      </c>
      <c r="P3" s="21"/>
    </row>
    <row r="4" spans="1:16" ht="18.75" customHeight="1" x14ac:dyDescent="0.15">
      <c r="B4" s="1"/>
      <c r="C4" s="1"/>
      <c r="G4" s="2"/>
      <c r="L4" s="18" t="s">
        <v>30</v>
      </c>
      <c r="N4" s="21" t="s">
        <v>39</v>
      </c>
      <c r="P4" s="21"/>
    </row>
    <row r="5" spans="1:16" ht="19.5" customHeight="1" x14ac:dyDescent="0.15">
      <c r="A5" s="36" t="s">
        <v>0</v>
      </c>
      <c r="B5" s="37">
        <f>+日誌!B8</f>
        <v>45938</v>
      </c>
      <c r="C5" s="37">
        <f>+日誌!B9</f>
        <v>45945</v>
      </c>
      <c r="D5" s="37">
        <f>+日誌!B10</f>
        <v>0</v>
      </c>
      <c r="E5" s="37">
        <f>+日誌!B11</f>
        <v>0</v>
      </c>
      <c r="F5" s="37">
        <f>+日誌!B12</f>
        <v>0</v>
      </c>
      <c r="G5" s="37">
        <f>+日誌!B13</f>
        <v>0</v>
      </c>
      <c r="H5" s="37">
        <f>+日誌!B14</f>
        <v>0</v>
      </c>
      <c r="I5" s="37">
        <f>+日誌!B15</f>
        <v>0</v>
      </c>
      <c r="J5" s="37">
        <f>+日誌!B16</f>
        <v>0</v>
      </c>
      <c r="K5" s="37">
        <f>+日誌!K8</f>
        <v>3</v>
      </c>
      <c r="L5" s="38" t="s">
        <v>1</v>
      </c>
      <c r="N5" s="13" t="s">
        <v>40</v>
      </c>
      <c r="P5" s="21"/>
    </row>
    <row r="6" spans="1:16" ht="19.5" customHeight="1" x14ac:dyDescent="0.15">
      <c r="A6" s="39"/>
      <c r="B6" s="35"/>
      <c r="C6" s="35"/>
      <c r="D6" s="35"/>
      <c r="E6" s="35"/>
      <c r="F6" s="35"/>
      <c r="G6" s="35"/>
      <c r="H6" s="35"/>
      <c r="I6" s="35"/>
      <c r="J6" s="35"/>
      <c r="K6" s="22"/>
      <c r="L6" s="22">
        <f>SUM(B6:K6)</f>
        <v>0</v>
      </c>
      <c r="N6" s="13" t="s">
        <v>15</v>
      </c>
      <c r="P6" s="21"/>
    </row>
    <row r="7" spans="1:16" ht="19.5" customHeight="1" x14ac:dyDescent="0.15">
      <c r="A7" s="39"/>
      <c r="B7" s="35"/>
      <c r="C7" s="35"/>
      <c r="D7" s="35"/>
      <c r="E7" s="35"/>
      <c r="F7" s="35"/>
      <c r="G7" s="35"/>
      <c r="H7" s="35"/>
      <c r="I7" s="35"/>
      <c r="J7" s="35"/>
      <c r="K7" s="22"/>
      <c r="L7" s="22">
        <f t="shared" ref="L7:L12" si="0">SUM(B7:K7)</f>
        <v>0</v>
      </c>
      <c r="N7" s="13" t="s">
        <v>16</v>
      </c>
      <c r="P7" s="21"/>
    </row>
    <row r="8" spans="1:16" ht="19.5" customHeight="1" x14ac:dyDescent="0.15">
      <c r="A8" s="39"/>
      <c r="B8" s="35"/>
      <c r="C8" s="35"/>
      <c r="D8" s="35"/>
      <c r="E8" s="35"/>
      <c r="F8" s="35"/>
      <c r="G8" s="35"/>
      <c r="H8" s="35"/>
      <c r="I8" s="35"/>
      <c r="J8" s="35"/>
      <c r="K8" s="22"/>
      <c r="L8" s="22">
        <f t="shared" si="0"/>
        <v>0</v>
      </c>
      <c r="N8" s="3" t="s">
        <v>41</v>
      </c>
    </row>
    <row r="9" spans="1:16" ht="19.5" customHeight="1" x14ac:dyDescent="0.15">
      <c r="A9" s="39"/>
      <c r="B9" s="35"/>
      <c r="C9" s="35"/>
      <c r="D9" s="35"/>
      <c r="E9" s="35"/>
      <c r="F9" s="35"/>
      <c r="G9" s="35"/>
      <c r="H9" s="35"/>
      <c r="I9" s="35"/>
      <c r="J9" s="35"/>
      <c r="K9" s="22"/>
      <c r="L9" s="22">
        <f t="shared" si="0"/>
        <v>0</v>
      </c>
    </row>
    <row r="10" spans="1:16" ht="19.5" customHeight="1" x14ac:dyDescent="0.15">
      <c r="A10" s="39"/>
      <c r="B10" s="35"/>
      <c r="C10" s="35"/>
      <c r="D10" s="35"/>
      <c r="E10" s="35"/>
      <c r="F10" s="35"/>
      <c r="G10" s="35"/>
      <c r="H10" s="35"/>
      <c r="I10" s="35"/>
      <c r="J10" s="35"/>
      <c r="K10" s="22"/>
      <c r="L10" s="22">
        <f t="shared" si="0"/>
        <v>0</v>
      </c>
    </row>
    <row r="11" spans="1:16" ht="19.5" customHeight="1" x14ac:dyDescent="0.15">
      <c r="A11" s="39"/>
      <c r="B11" s="35"/>
      <c r="C11" s="35"/>
      <c r="D11" s="35"/>
      <c r="E11" s="35"/>
      <c r="F11" s="35"/>
      <c r="G11" s="35"/>
      <c r="H11" s="35"/>
      <c r="I11" s="35"/>
      <c r="J11" s="35"/>
      <c r="K11" s="22"/>
      <c r="L11" s="22">
        <f t="shared" si="0"/>
        <v>0</v>
      </c>
    </row>
    <row r="12" spans="1:16" ht="19.5" customHeight="1" x14ac:dyDescent="0.15">
      <c r="A12" s="39" t="s">
        <v>53</v>
      </c>
      <c r="B12" s="35">
        <v>5000</v>
      </c>
      <c r="C12" s="35"/>
      <c r="D12" s="35"/>
      <c r="E12" s="35"/>
      <c r="F12" s="35"/>
      <c r="G12" s="35"/>
      <c r="H12" s="35"/>
      <c r="I12" s="35"/>
      <c r="J12" s="35"/>
      <c r="K12" s="22"/>
      <c r="L12" s="22">
        <f t="shared" si="0"/>
        <v>5000</v>
      </c>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59</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53</v>
      </c>
      <c r="K29" s="53"/>
      <c r="L29" s="53"/>
    </row>
  </sheetData>
  <mergeCells count="2">
    <mergeCell ref="B2:J2"/>
    <mergeCell ref="J3:L3"/>
  </mergeCells>
  <phoneticPr fontId="1"/>
  <dataValidations count="1">
    <dataValidation type="list" allowBlank="1" showInputMessage="1" showErrorMessage="1" sqref="J3" xr:uid="{7971C721-E5C1-4081-9B3B-B0284B9B02B7}">
      <formula1>$N$3:$N$8</formula1>
    </dataValidation>
  </dataValidations>
  <pageMargins left="0.7" right="0.7" top="0.75" bottom="0.75" header="0.3" footer="0.3"/>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9"/>
  <sheetViews>
    <sheetView view="pageBreakPreview" zoomScaleNormal="100" zoomScaleSheetLayoutView="100" workbookViewId="0">
      <selection activeCell="L18" sqref="L18"/>
    </sheetView>
  </sheetViews>
  <sheetFormatPr defaultRowHeight="13.5" x14ac:dyDescent="0.15"/>
  <cols>
    <col min="1" max="1" width="1.625" customWidth="1"/>
    <col min="2" max="2" width="11.5" customWidth="1"/>
    <col min="3" max="3" width="9.25" customWidth="1"/>
    <col min="4" max="4" width="16" style="14" customWidth="1"/>
    <col min="5" max="5" width="8.125" style="14" customWidth="1"/>
    <col min="6" max="6" width="11.5" customWidth="1"/>
    <col min="7" max="7" width="9.25" customWidth="1"/>
    <col min="8" max="8" width="16" customWidth="1"/>
    <col min="9" max="9" width="14.5" style="14" customWidth="1"/>
  </cols>
  <sheetData>
    <row r="1" spans="2:10" x14ac:dyDescent="0.15">
      <c r="B1" s="23"/>
      <c r="C1" s="23"/>
      <c r="D1" s="24"/>
      <c r="E1" s="24"/>
      <c r="F1" s="23"/>
      <c r="G1" s="23"/>
      <c r="H1" s="23"/>
    </row>
    <row r="2" spans="2:10" ht="27.75" customHeight="1" x14ac:dyDescent="0.15">
      <c r="B2" s="55"/>
      <c r="C2" s="23"/>
      <c r="D2" s="24"/>
      <c r="E2" s="24"/>
      <c r="F2" s="23"/>
      <c r="G2" s="23"/>
      <c r="H2" s="23"/>
    </row>
    <row r="3" spans="2:10" ht="27.75" customHeight="1" x14ac:dyDescent="0.15">
      <c r="B3" s="92" t="s">
        <v>44</v>
      </c>
      <c r="C3" s="93"/>
      <c r="D3" s="93"/>
      <c r="E3" s="93"/>
      <c r="F3" s="93"/>
      <c r="G3" s="93"/>
      <c r="H3" s="93"/>
    </row>
    <row r="4" spans="2:10" ht="9" customHeight="1" x14ac:dyDescent="0.15">
      <c r="B4" s="25"/>
      <c r="C4" s="25"/>
      <c r="D4" s="24"/>
      <c r="E4" s="24"/>
      <c r="F4" s="25"/>
      <c r="G4" s="25"/>
      <c r="H4" s="23"/>
    </row>
    <row r="5" spans="2:10" ht="19.5" customHeight="1" x14ac:dyDescent="0.15">
      <c r="B5" s="23"/>
      <c r="C5" s="23"/>
      <c r="D5" s="24"/>
      <c r="E5" s="24"/>
      <c r="F5" s="26" t="s">
        <v>31</v>
      </c>
      <c r="G5" s="94"/>
      <c r="H5" s="95"/>
      <c r="J5" s="13" t="s">
        <v>14</v>
      </c>
    </row>
    <row r="6" spans="2:10" ht="19.5" customHeight="1" x14ac:dyDescent="0.15">
      <c r="B6" s="23"/>
      <c r="C6" s="23"/>
      <c r="D6" s="24"/>
      <c r="E6" s="24"/>
      <c r="F6" s="26" t="s">
        <v>18</v>
      </c>
      <c r="G6" s="94"/>
      <c r="H6" s="95"/>
      <c r="J6" s="21" t="s">
        <v>39</v>
      </c>
    </row>
    <row r="7" spans="2:10" ht="19.5" customHeight="1" x14ac:dyDescent="0.15">
      <c r="B7" s="23"/>
      <c r="C7" s="23"/>
      <c r="D7" s="24"/>
      <c r="E7" s="24"/>
      <c r="F7" s="23"/>
      <c r="G7" s="23"/>
      <c r="H7" s="23"/>
      <c r="J7" s="13" t="s">
        <v>40</v>
      </c>
    </row>
    <row r="8" spans="2:10" ht="24" customHeight="1" x14ac:dyDescent="0.15">
      <c r="B8" s="27" t="s">
        <v>19</v>
      </c>
      <c r="C8" s="27" t="s">
        <v>20</v>
      </c>
      <c r="D8" s="28" t="s">
        <v>21</v>
      </c>
      <c r="E8" s="29"/>
      <c r="F8" s="27" t="s">
        <v>19</v>
      </c>
      <c r="G8" s="27" t="s">
        <v>20</v>
      </c>
      <c r="H8" s="30" t="s">
        <v>21</v>
      </c>
      <c r="J8" s="13" t="s">
        <v>15</v>
      </c>
    </row>
    <row r="9" spans="2:10" s="15" customFormat="1" ht="24" customHeight="1" x14ac:dyDescent="0.15">
      <c r="B9" s="31"/>
      <c r="C9" s="46"/>
      <c r="D9" s="48"/>
      <c r="E9" s="32"/>
      <c r="F9" s="31"/>
      <c r="G9" s="46"/>
      <c r="H9" s="49"/>
      <c r="J9" s="13" t="s">
        <v>16</v>
      </c>
    </row>
    <row r="10" spans="2:10" ht="24" customHeight="1" x14ac:dyDescent="0.15">
      <c r="B10" s="31"/>
      <c r="C10" s="46"/>
      <c r="D10" s="48"/>
      <c r="E10" s="32"/>
      <c r="F10" s="31"/>
      <c r="G10" s="46"/>
      <c r="H10" s="49"/>
      <c r="I10"/>
      <c r="J10" s="3" t="s">
        <v>41</v>
      </c>
    </row>
    <row r="11" spans="2:10" ht="24" customHeight="1" x14ac:dyDescent="0.15">
      <c r="B11" s="31"/>
      <c r="C11" s="46"/>
      <c r="D11" s="48"/>
      <c r="E11" s="32"/>
      <c r="F11" s="31"/>
      <c r="G11" s="46"/>
      <c r="H11" s="49"/>
      <c r="I11"/>
    </row>
    <row r="12" spans="2:10" ht="24" customHeight="1" x14ac:dyDescent="0.15">
      <c r="B12" s="31"/>
      <c r="C12" s="46"/>
      <c r="D12" s="48"/>
      <c r="E12" s="32"/>
      <c r="F12" s="31"/>
      <c r="G12" s="46"/>
      <c r="H12" s="49"/>
      <c r="I12"/>
    </row>
    <row r="13" spans="2:10" ht="24" customHeight="1" x14ac:dyDescent="0.15">
      <c r="B13" s="31"/>
      <c r="C13" s="46"/>
      <c r="D13" s="48"/>
      <c r="E13" s="32"/>
      <c r="F13" s="31"/>
      <c r="G13" s="46"/>
      <c r="H13" s="49"/>
      <c r="I13"/>
    </row>
    <row r="14" spans="2:10" ht="24" customHeight="1" x14ac:dyDescent="0.15">
      <c r="B14" s="31"/>
      <c r="C14" s="46"/>
      <c r="D14" s="48"/>
      <c r="E14" s="32"/>
      <c r="F14" s="31"/>
      <c r="G14" s="46"/>
      <c r="H14" s="49"/>
      <c r="I14"/>
    </row>
    <row r="15" spans="2:10" ht="24" customHeight="1" x14ac:dyDescent="0.15">
      <c r="B15" s="31"/>
      <c r="C15" s="46"/>
      <c r="D15" s="48"/>
      <c r="E15" s="32"/>
      <c r="F15" s="31"/>
      <c r="G15" s="46"/>
      <c r="H15" s="49"/>
      <c r="I15"/>
    </row>
    <row r="16" spans="2:10" ht="24" customHeight="1" x14ac:dyDescent="0.15">
      <c r="B16" s="31"/>
      <c r="C16" s="46"/>
      <c r="D16" s="48"/>
      <c r="E16" s="32"/>
      <c r="F16" s="31"/>
      <c r="G16" s="46"/>
      <c r="H16" s="49"/>
      <c r="I16"/>
    </row>
    <row r="17" spans="2:9" ht="24" customHeight="1" x14ac:dyDescent="0.15">
      <c r="B17" s="33"/>
      <c r="C17" s="47"/>
      <c r="D17" s="48"/>
      <c r="E17" s="32"/>
      <c r="F17" s="33"/>
      <c r="G17" s="47"/>
      <c r="H17" s="49"/>
      <c r="I17"/>
    </row>
    <row r="18" spans="2:9" ht="24" customHeight="1" x14ac:dyDescent="0.15">
      <c r="B18" s="33"/>
      <c r="C18" s="47"/>
      <c r="D18" s="48"/>
      <c r="E18" s="32"/>
      <c r="F18" s="33"/>
      <c r="G18" s="47"/>
      <c r="H18" s="49"/>
      <c r="I18"/>
    </row>
    <row r="19" spans="2:9" ht="24" customHeight="1" x14ac:dyDescent="0.15">
      <c r="B19" s="33"/>
      <c r="C19" s="47"/>
      <c r="D19" s="48"/>
      <c r="E19" s="32"/>
      <c r="F19" s="27" t="s">
        <v>32</v>
      </c>
      <c r="G19" s="47"/>
      <c r="H19" s="49">
        <f>SUM(D9:D19,H9:H18)</f>
        <v>0</v>
      </c>
      <c r="I19"/>
    </row>
    <row r="20" spans="2:9" ht="24" customHeight="1" x14ac:dyDescent="0.15">
      <c r="B20" s="23"/>
      <c r="C20" s="23"/>
      <c r="D20" s="24"/>
      <c r="E20" s="24"/>
      <c r="F20" s="23"/>
      <c r="G20" s="23"/>
      <c r="H20" s="23"/>
      <c r="I20"/>
    </row>
    <row r="21" spans="2:9" x14ac:dyDescent="0.15">
      <c r="B21" s="23"/>
      <c r="C21" s="23" t="s">
        <v>22</v>
      </c>
      <c r="D21" s="23"/>
      <c r="E21" s="23"/>
      <c r="F21" s="23"/>
      <c r="G21" s="23"/>
      <c r="H21" s="24"/>
    </row>
    <row r="22" spans="2:9" x14ac:dyDescent="0.15">
      <c r="B22" s="23"/>
      <c r="C22" s="23" t="s">
        <v>23</v>
      </c>
      <c r="D22" s="23"/>
      <c r="E22" s="23"/>
      <c r="F22" s="23"/>
      <c r="G22" s="23"/>
      <c r="H22" s="24"/>
    </row>
    <row r="23" spans="2:9" x14ac:dyDescent="0.15">
      <c r="B23" s="23"/>
      <c r="C23" s="23"/>
      <c r="D23" s="23"/>
      <c r="E23" s="23"/>
      <c r="F23" s="23"/>
      <c r="G23" s="23"/>
      <c r="H23" s="24"/>
    </row>
    <row r="24" spans="2:9" x14ac:dyDescent="0.15">
      <c r="B24" s="23"/>
      <c r="C24" s="23"/>
      <c r="D24" s="53" t="s">
        <v>38</v>
      </c>
      <c r="E24" s="23"/>
      <c r="F24" s="23"/>
      <c r="G24" s="23"/>
      <c r="H24" s="24"/>
    </row>
    <row r="25" spans="2:9" x14ac:dyDescent="0.15">
      <c r="B25" s="23"/>
      <c r="C25" s="23"/>
      <c r="D25" s="24"/>
      <c r="E25" s="23"/>
      <c r="F25" s="23"/>
      <c r="H25" s="23"/>
    </row>
    <row r="26" spans="2:9" x14ac:dyDescent="0.15">
      <c r="B26" s="23"/>
      <c r="C26" s="23"/>
      <c r="D26" s="24"/>
      <c r="E26" s="23"/>
      <c r="F26" s="26"/>
      <c r="G26" s="34" t="s">
        <v>24</v>
      </c>
      <c r="H26" s="24"/>
    </row>
    <row r="27" spans="2:9" ht="36" customHeight="1" x14ac:dyDescent="0.15">
      <c r="B27" s="23"/>
      <c r="C27" s="23"/>
      <c r="D27" s="24"/>
      <c r="E27" s="23"/>
      <c r="F27" s="26" t="s">
        <v>25</v>
      </c>
      <c r="G27" s="23"/>
      <c r="H27" s="24"/>
    </row>
    <row r="28" spans="2:9" ht="36" customHeight="1" x14ac:dyDescent="0.15">
      <c r="B28" s="23"/>
      <c r="C28" s="23"/>
      <c r="D28" s="24"/>
      <c r="E28" s="23"/>
      <c r="F28" s="26" t="s">
        <v>26</v>
      </c>
      <c r="G28" s="23"/>
      <c r="H28" s="24"/>
    </row>
    <row r="29" spans="2:9" ht="19.5" customHeight="1" x14ac:dyDescent="0.15"/>
  </sheetData>
  <mergeCells count="3">
    <mergeCell ref="B3:H3"/>
    <mergeCell ref="G5:H5"/>
    <mergeCell ref="G6:H6"/>
  </mergeCells>
  <phoneticPr fontId="1"/>
  <dataValidations count="1">
    <dataValidation type="list" allowBlank="1" showInputMessage="1" showErrorMessage="1" sqref="G5:H5" xr:uid="{60720E82-A1AC-480E-A77D-C0D31FAB6E9B}">
      <formula1>$J$5:$J$10</formula1>
    </dataValidation>
  </dataValidations>
  <pageMargins left="0.39370078740157483" right="0.31496062992125984" top="0.74803149606299213" bottom="0.74803149606299213" header="0.31496062992125984" footer="0.31496062992125984"/>
  <pageSetup paperSize="9"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日誌</vt:lpstr>
      <vt:lpstr>日当一覧表</vt:lpstr>
      <vt:lpstr>日当領収書A</vt:lpstr>
      <vt:lpstr>日当領収書B</vt:lpstr>
      <vt:lpstr>日当領収書D</vt:lpstr>
      <vt:lpstr>日当領収書E</vt:lpstr>
      <vt:lpstr>日当領収書G</vt:lpstr>
      <vt:lpstr>日当領収書2</vt:lpstr>
      <vt:lpstr>Sheet2</vt:lpstr>
      <vt:lpstr>Sheet3</vt:lpstr>
      <vt:lpstr>日誌!Print_Area</vt:lpstr>
      <vt:lpstr>日当一覧表!Print_Area</vt:lpstr>
      <vt:lpstr>日当領収書2!Print_Area</vt:lpstr>
      <vt:lpstr>日当領収書A!Print_Area</vt:lpstr>
      <vt:lpstr>日当領収書B!Print_Area</vt:lpstr>
      <vt:lpstr>日当領収書D!Print_Area</vt:lpstr>
      <vt:lpstr>日当領収書E!Print_Area</vt:lpstr>
      <vt:lpstr>日当領収書G!Print_Area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美知子 松永</cp:lastModifiedBy>
  <cp:lastPrinted>2025-08-15T04:12:53Z</cp:lastPrinted>
  <dcterms:created xsi:type="dcterms:W3CDTF">2016-02-24T21:39:40Z</dcterms:created>
  <dcterms:modified xsi:type="dcterms:W3CDTF">2025-08-15T04:13:26Z</dcterms:modified>
</cp:coreProperties>
</file>