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00001里山\★HP用ファイル\"/>
    </mc:Choice>
  </mc:AlternateContent>
  <xr:revisionPtr revIDLastSave="0" documentId="8_{A8B9D084-A020-4799-BC6C-26F04A598BC4}" xr6:coauthVersionLast="47" xr6:coauthVersionMax="47" xr10:uidLastSave="{00000000-0000-0000-0000-000000000000}"/>
  <bookViews>
    <workbookView xWindow="-120" yWindow="-120" windowWidth="29040" windowHeight="15720" xr2:uid="{A2481CFC-5D52-47F6-8B9C-43401D456A4E}"/>
  </bookViews>
  <sheets>
    <sheet name="エリア１報告書" sheetId="2" r:id="rId1"/>
    <sheet name="伐採本数算出の根拠" sheetId="10" r:id="rId2"/>
  </sheets>
  <definedNames>
    <definedName name="_xlnm.Print_Area" localSheetId="0">エリア１報告書!$A$1:$D$32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0" l="1"/>
  <c r="B9" i="10"/>
  <c r="H16" i="10"/>
  <c r="G16" i="10"/>
  <c r="B5" i="10"/>
  <c r="B7" i="10" s="1"/>
</calcChain>
</file>

<file path=xl/sharedStrings.xml><?xml version="1.0" encoding="utf-8"?>
<sst xmlns="http://schemas.openxmlformats.org/spreadsheetml/2006/main" count="54" uniqueCount="43">
  <si>
    <t>１　活動の目標</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</si>
  <si>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</si>
  <si>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</si>
  <si>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</si>
  <si>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</si>
  <si>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</si>
  <si>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</si>
  <si>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エリア１</t>
    <phoneticPr fontId="1"/>
  </si>
  <si>
    <t>活動の実施状況を記載</t>
    <rPh sb="0" eb="2">
      <t>カツドウ</t>
    </rPh>
    <rPh sb="3" eb="5">
      <t>ジッシ</t>
    </rPh>
    <phoneticPr fontId="1"/>
  </si>
  <si>
    <t>活動の目標</t>
    <rPh sb="0" eb="2">
      <t>カツドウ</t>
    </rPh>
    <rPh sb="3" eb="5">
      <t>モクヒョウ</t>
    </rPh>
    <phoneticPr fontId="1"/>
  </si>
  <si>
    <t>伐竹の目標値</t>
    <rPh sb="0" eb="2">
      <t>バッチク</t>
    </rPh>
    <rPh sb="3" eb="6">
      <t>モクヒョウチ</t>
    </rPh>
    <phoneticPr fontId="1"/>
  </si>
  <si>
    <t>標準地データ</t>
    <rPh sb="0" eb="3">
      <t>ヒョウジュンチ</t>
    </rPh>
    <phoneticPr fontId="1"/>
  </si>
  <si>
    <t>NO</t>
    <phoneticPr fontId="1"/>
  </si>
  <si>
    <t>胸高直径</t>
    <rPh sb="0" eb="2">
      <t>キョウコウ</t>
    </rPh>
    <rPh sb="2" eb="4">
      <t>チョッケイ</t>
    </rPh>
    <phoneticPr fontId="1"/>
  </si>
  <si>
    <t>標準地面積</t>
    <rPh sb="0" eb="3">
      <t>ヒョウジュンチ</t>
    </rPh>
    <rPh sb="3" eb="5">
      <t>メンセキ</t>
    </rPh>
    <phoneticPr fontId="1"/>
  </si>
  <si>
    <t>ｍ２</t>
    <phoneticPr fontId="1"/>
  </si>
  <si>
    <t>cm</t>
    <phoneticPr fontId="1"/>
  </si>
  <si>
    <t>ｍ</t>
    <phoneticPr fontId="1"/>
  </si>
  <si>
    <t>本</t>
    <rPh sb="0" eb="1">
      <t>ホン</t>
    </rPh>
    <phoneticPr fontId="1"/>
  </si>
  <si>
    <t>立竹密度</t>
    <rPh sb="0" eb="2">
      <t>リュウチク</t>
    </rPh>
    <rPh sb="2" eb="4">
      <t>ミツド</t>
    </rPh>
    <phoneticPr fontId="1"/>
  </si>
  <si>
    <t>本/ha</t>
    <rPh sb="0" eb="1">
      <t>ホン</t>
    </rPh>
    <phoneticPr fontId="1"/>
  </si>
  <si>
    <t>活動地面積</t>
    <rPh sb="0" eb="3">
      <t>カツドウチ</t>
    </rPh>
    <rPh sb="3" eb="5">
      <t>メンセキ</t>
    </rPh>
    <phoneticPr fontId="1"/>
  </si>
  <si>
    <t>ha</t>
    <phoneticPr fontId="1"/>
  </si>
  <si>
    <t>活動地立竹数</t>
    <rPh sb="0" eb="3">
      <t>カツドウチ</t>
    </rPh>
    <rPh sb="3" eb="5">
      <t>リュウチク</t>
    </rPh>
    <rPh sb="5" eb="6">
      <t>スウ</t>
    </rPh>
    <phoneticPr fontId="1"/>
  </si>
  <si>
    <t>伐竹率</t>
    <rPh sb="0" eb="2">
      <t>バッチク</t>
    </rPh>
    <rPh sb="2" eb="3">
      <t>リツ</t>
    </rPh>
    <phoneticPr fontId="1"/>
  </si>
  <si>
    <t>％</t>
    <phoneticPr fontId="1"/>
  </si>
  <si>
    <t>平均</t>
    <rPh sb="0" eb="2">
      <t>ヘイキン</t>
    </rPh>
    <phoneticPr fontId="1"/>
  </si>
  <si>
    <t>樹高</t>
    <rPh sb="0" eb="1">
      <t>ジュ</t>
    </rPh>
    <rPh sb="1" eb="2">
      <t>コウ</t>
    </rPh>
    <phoneticPr fontId="1"/>
  </si>
  <si>
    <t>標準地立木本数</t>
    <rPh sb="0" eb="3">
      <t>ヒョウジュンチ</t>
    </rPh>
    <rPh sb="3" eb="5">
      <t>リュウボク</t>
    </rPh>
    <rPh sb="5" eb="7">
      <t>ホンスウ</t>
    </rPh>
    <phoneticPr fontId="1"/>
  </si>
  <si>
    <t>3年間での伐木本数</t>
    <rPh sb="1" eb="3">
      <t>ネンカン</t>
    </rPh>
    <rPh sb="5" eb="7">
      <t>バツボク</t>
    </rPh>
    <rPh sb="7" eb="9">
      <t>ホンスウ</t>
    </rPh>
    <phoneticPr fontId="1"/>
  </si>
  <si>
    <t>年間伐木本数</t>
    <rPh sb="0" eb="2">
      <t>ネンカン</t>
    </rPh>
    <rPh sb="3" eb="4">
      <t>キ</t>
    </rPh>
    <rPh sb="4" eb="6">
      <t>ホンスウ</t>
    </rPh>
    <phoneticPr fontId="1"/>
  </si>
  <si>
    <t>目標
3年間で270本を伐採することで林内の風通しを良くし、病虫害の予防効果を高める。</t>
    <rPh sb="10" eb="11">
      <t>ホン</t>
    </rPh>
    <rPh sb="12" eb="14">
      <t>バッサイ</t>
    </rPh>
    <rPh sb="19" eb="21">
      <t>リンナイ</t>
    </rPh>
    <rPh sb="22" eb="24">
      <t>カゼトオ</t>
    </rPh>
    <rPh sb="26" eb="27">
      <t>ヨ</t>
    </rPh>
    <rPh sb="30" eb="33">
      <t>ビョウチュウガイ</t>
    </rPh>
    <rPh sb="34" eb="36">
      <t>ヨボウ</t>
    </rPh>
    <rPh sb="36" eb="38">
      <t>コウカ</t>
    </rPh>
    <rPh sb="39" eb="40">
      <t>タカ</t>
    </rPh>
    <phoneticPr fontId="1"/>
  </si>
  <si>
    <t>モニタリング調査方法
伐採した伐根の測定</t>
    <rPh sb="11" eb="13">
      <t>バッサイ</t>
    </rPh>
    <rPh sb="15" eb="17">
      <t>バッコン</t>
    </rPh>
    <rPh sb="18" eb="20">
      <t>ソクテイ</t>
    </rPh>
    <phoneticPr fontId="1"/>
  </si>
  <si>
    <t>77本の伐採</t>
    <rPh sb="2" eb="3">
      <t>ホン</t>
    </rPh>
    <rPh sb="4" eb="6">
      <t>バッサイ</t>
    </rPh>
    <phoneticPr fontId="1"/>
  </si>
  <si>
    <t>100％（伐採77本）</t>
    <rPh sb="5" eb="7">
      <t>バッサイ</t>
    </rPh>
    <rPh sb="9" eb="10">
      <t>ホン</t>
    </rPh>
    <phoneticPr fontId="1"/>
  </si>
  <si>
    <t>令和○年度　モニタリング結果報告書</t>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</si>
  <si>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</si>
  <si>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</si>
  <si>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</si>
  <si>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森林資源利用</t>
    <rPh sb="0" eb="2">
      <t>シンリン</t>
    </rPh>
    <rPh sb="2" eb="4">
      <t>シゲン</t>
    </rPh>
    <rPh sb="4" eb="6">
      <t>リヨウ</t>
    </rPh>
    <phoneticPr fontId="1"/>
  </si>
  <si>
    <t>２　１年目の活動の実施状況（令和○年度）</t>
    <rPh sb="3" eb="5">
      <t>ネンメ</t>
    </rPh>
    <rPh sb="9" eb="11">
      <t>ジッシ</t>
    </rPh>
    <phoneticPr fontId="1"/>
  </si>
  <si>
    <t>４　３年目の活動の実施状況（令和○年度）</t>
    <rPh sb="3" eb="5">
      <t>ネンメ</t>
    </rPh>
    <rPh sb="9" eb="11">
      <t>ジッシ</t>
    </rPh>
    <phoneticPr fontId="1"/>
  </si>
  <si>
    <t>３　２年目の活動の実施状況（令和○年度）</t>
    <rPh sb="3" eb="5">
      <t>ネンメ</t>
    </rPh>
    <rPh sb="9" eb="1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</si>
</sst>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1"/>
      <color theme="1"/>
      <name val="ＭＳ Ｐゴシック"/>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0" fontId="4" fillId="2" borderId="0" xfId="0" applyFont="1" applyFill="1" applyAlignment="1">
      <alignment horizontal="center"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6" fillId="2" borderId="0" xfId="0" applyFont="1" applyFill="1">
      <alignment vertical="center"/>
    </xf>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13</xdr:row>
      <xdr:rowOff>180975</xdr:rowOff>
    </xdr:from>
    <xdr:to>
      <xdr:col>3</xdr:col>
      <xdr:colOff>2009775</xdr:colOff>
      <xdr:row>13</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本に</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本程度の伐根の写真</a:t>
          </a:r>
        </a:p>
      </xdr:txBody>
    </xdr:sp>
    <xdr:clientData/>
  </xdr:twoCellAnchor>
  <xdr:twoCellAnchor>
    <xdr:from>
      <xdr:col>1</xdr:col>
      <xdr:colOff>276225</xdr:colOff>
      <xdr:row>14</xdr:row>
      <xdr:rowOff>123825</xdr:rowOff>
    </xdr:from>
    <xdr:to>
      <xdr:col>3</xdr:col>
      <xdr:colOff>2028825</xdr:colOff>
      <xdr:row>14</xdr:row>
      <xdr:rowOff>2009775</xdr:rowOff>
    </xdr:to>
    <xdr:sp macro="" textlink="">
      <xdr:nvSpPr>
        <xdr:cNvPr id="3" name="テキスト ボックス 2">
          <a:extLst>
            <a:ext uri="{FF2B5EF4-FFF2-40B4-BE49-F238E27FC236}">
              <a16:creationId xmlns:a16="http://schemas.microsoft.com/office/drawing/2014/main" id="{29D9B529-7388-49FC-9739-A885524E79FB}"/>
            </a:ext>
          </a:extLst>
        </xdr:cNvPr>
        <xdr:cNvSpPr txBox="1"/>
      </xdr:nvSpPr>
      <xdr:spPr>
        <a:xfrm>
          <a:off x="1152525" y="626745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可能であれば、伐根位置を活動計画書に添付した図面に記入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2"/>
  <sheetViews>
    <sheetView tabSelected="1" view="pageBreakPreview" topLeftCell="A13" zoomScaleNormal="100" zoomScaleSheetLayoutView="100" workbookViewId="0">
      <selection activeCell="H14" sqref="H14"/>
    </sheetView>
  </sheetViews>
  <sheetFormatPr defaultRowHeight="18.75" x14ac:dyDescent="0.4"/>
  <cols>
    <col min="1" max="1" width="11.5" style="1" customWidth="1"/>
    <col min="2" max="2" width="28.375" style="1" customWidth="1"/>
    <col min="3" max="3" width="10" style="1" customWidth="1"/>
    <col min="4" max="4" width="30" style="1" customWidth="1"/>
  </cols>
  <sheetData>
    <row r="1" spans="1:6" ht="25.5" x14ac:dyDescent="0.4">
      <c r="A1" s="18" t="s">
        <v>35</v>
      </c>
      <c r="B1" s="28"/>
      <c r="C1" s="28"/>
      <c r="D1" s="29"/>
    </row>
    <row r="2" spans="1:6" x14ac:dyDescent="0.4">
      <c r="A2" s="3"/>
      <c r="B2" s="2"/>
      <c r="C2" s="2"/>
      <c r="D2" s="2"/>
    </row>
    <row r="3" spans="1:6" x14ac:dyDescent="0.4">
      <c r="A3" s="3" t="s">
        <v>0</v>
      </c>
      <c r="B3" s="2"/>
      <c r="C3" s="2"/>
      <c r="D3" s="2"/>
    </row>
    <row r="4" spans="1:6" ht="7.5" customHeight="1" x14ac:dyDescent="0.4">
      <c r="A4" s="3"/>
      <c r="B4" s="2"/>
      <c r="C4" s="2"/>
      <c r="D4" s="2"/>
    </row>
    <row r="5" spans="1:6" x14ac:dyDescent="0.4">
      <c r="A5" s="5" t="s">
        <v>5</v>
      </c>
      <c r="B5" s="10" t="s">
        <v>36</v>
      </c>
      <c r="C5" s="6" t="s">
        <v>6</v>
      </c>
      <c r="D5" s="7" t="s">
        <v>7</v>
      </c>
      <c r="F5" t="s">
        <v>36</v>
      </c>
    </row>
    <row r="6" spans="1:6" ht="63.6" customHeight="1" x14ac:dyDescent="0.4">
      <c r="A6" s="19" t="s">
        <v>31</v>
      </c>
      <c r="B6" s="20"/>
      <c r="C6" s="20"/>
      <c r="D6" s="21"/>
      <c r="F6" t="s">
        <v>37</v>
      </c>
    </row>
    <row r="7" spans="1:6" ht="39.6" customHeight="1" x14ac:dyDescent="0.4">
      <c r="A7" s="19" t="s">
        <v>32</v>
      </c>
      <c r="B7" s="20"/>
      <c r="C7" s="20"/>
      <c r="D7" s="21"/>
      <c r="F7" t="s">
        <v>38</v>
      </c>
    </row>
    <row r="8" spans="1:6" x14ac:dyDescent="0.4">
      <c r="A8" s="3"/>
      <c r="B8" s="2"/>
      <c r="C8" s="2"/>
      <c r="D8" s="2"/>
      <c r="F8" t="s">
        <v>39</v>
      </c>
    </row>
    <row r="9" spans="1:6" x14ac:dyDescent="0.4">
      <c r="A9" s="3" t="s">
        <v>40</v>
      </c>
      <c r="B9" s="2"/>
      <c r="C9" s="2"/>
      <c r="D9" s="2"/>
    </row>
    <row r="10" spans="1:6" ht="7.5" customHeight="1" x14ac:dyDescent="0.4">
      <c r="A10" s="3"/>
      <c r="B10" s="2"/>
      <c r="C10" s="2"/>
      <c r="D10" s="2"/>
    </row>
    <row r="11" spans="1:6" x14ac:dyDescent="0.4">
      <c r="A11" s="13" t="s">
        <v>9</v>
      </c>
      <c r="B11" s="14" t="s">
        <v>33</v>
      </c>
      <c r="C11" s="11"/>
      <c r="D11" s="15"/>
      <c r="F11" t="s">
        <v>3</v>
      </c>
    </row>
    <row r="12" spans="1:6" x14ac:dyDescent="0.4">
      <c r="A12" s="4" t="s">
        <v>1</v>
      </c>
      <c r="B12" s="14" t="s">
        <v>34</v>
      </c>
      <c r="C12" s="11"/>
      <c r="D12" s="15"/>
    </row>
    <row r="13" spans="1:6" ht="45.75" customHeight="1" x14ac:dyDescent="0.4">
      <c r="A13" s="4" t="s">
        <v>2</v>
      </c>
      <c r="B13" s="25"/>
      <c r="C13" s="26"/>
      <c r="D13" s="27"/>
    </row>
    <row r="14" spans="1:6" ht="171" customHeight="1" x14ac:dyDescent="0.4">
      <c r="A14" s="23" t="s">
        <v>8</v>
      </c>
      <c r="B14" s="8"/>
      <c r="C14" s="12"/>
      <c r="D14" s="9"/>
    </row>
    <row r="15" spans="1:6" ht="171" customHeight="1" x14ac:dyDescent="0.4">
      <c r="A15" s="24"/>
      <c r="B15" s="8"/>
      <c r="C15" s="12"/>
      <c r="D15" s="9"/>
    </row>
    <row r="16" spans="1:6" x14ac:dyDescent="0.4">
      <c r="A16" s="3"/>
      <c r="B16" s="2"/>
      <c r="C16" s="2"/>
      <c r="D16" s="2"/>
    </row>
    <row r="17" spans="1:4" x14ac:dyDescent="0.4">
      <c r="A17" s="3" t="s">
        <v>42</v>
      </c>
      <c r="B17" s="2"/>
      <c r="C17" s="2"/>
      <c r="D17" s="2"/>
    </row>
    <row r="18" spans="1:4" ht="7.5" customHeight="1" x14ac:dyDescent="0.4">
      <c r="A18" s="3"/>
      <c r="B18" s="2"/>
      <c r="C18" s="2"/>
      <c r="D18" s="2"/>
    </row>
    <row r="19" spans="1:4" x14ac:dyDescent="0.4">
      <c r="A19" s="13" t="s">
        <v>9</v>
      </c>
      <c r="B19" s="14"/>
      <c r="C19" s="11"/>
      <c r="D19" s="15"/>
    </row>
    <row r="20" spans="1:4" x14ac:dyDescent="0.4">
      <c r="A20" s="4" t="s">
        <v>1</v>
      </c>
      <c r="B20" s="14"/>
      <c r="C20" s="11"/>
      <c r="D20" s="15"/>
    </row>
    <row r="21" spans="1:4" ht="45.75" customHeight="1" x14ac:dyDescent="0.4">
      <c r="A21" s="4" t="s">
        <v>2</v>
      </c>
      <c r="B21" s="14"/>
      <c r="C21" s="11"/>
      <c r="D21" s="15"/>
    </row>
    <row r="22" spans="1:4" ht="171" customHeight="1" x14ac:dyDescent="0.4">
      <c r="A22" s="23" t="s">
        <v>8</v>
      </c>
      <c r="B22" s="8"/>
      <c r="C22" s="12"/>
      <c r="D22" s="9"/>
    </row>
    <row r="23" spans="1:4" ht="171" customHeight="1" x14ac:dyDescent="0.4">
      <c r="A23" s="24"/>
      <c r="B23" s="8"/>
      <c r="C23" s="12"/>
      <c r="D23" s="9"/>
    </row>
    <row r="24" spans="1:4" x14ac:dyDescent="0.4">
      <c r="A24" s="3"/>
      <c r="B24" s="2"/>
      <c r="C24" s="2"/>
      <c r="D24" s="2"/>
    </row>
    <row r="25" spans="1:4" x14ac:dyDescent="0.4">
      <c r="A25" s="3" t="s">
        <v>41</v>
      </c>
      <c r="B25" s="2"/>
      <c r="C25" s="2"/>
      <c r="D25" s="2"/>
    </row>
    <row r="26" spans="1:4" ht="7.5" customHeight="1" x14ac:dyDescent="0.4">
      <c r="A26" s="3"/>
      <c r="B26" s="2"/>
      <c r="C26" s="2"/>
      <c r="D26" s="2"/>
    </row>
    <row r="27" spans="1:4" x14ac:dyDescent="0.4">
      <c r="A27" s="13" t="s">
        <v>9</v>
      </c>
      <c r="B27" s="14"/>
      <c r="C27" s="11"/>
      <c r="D27" s="15"/>
    </row>
    <row r="28" spans="1:4" x14ac:dyDescent="0.4">
      <c r="A28" s="4" t="s">
        <v>1</v>
      </c>
      <c r="B28" s="14"/>
      <c r="C28" s="11"/>
      <c r="D28" s="15"/>
    </row>
    <row r="29" spans="1:4" ht="171" customHeight="1" x14ac:dyDescent="0.4">
      <c r="A29" s="23" t="s">
        <v>8</v>
      </c>
      <c r="B29" s="8"/>
      <c r="C29" s="12"/>
      <c r="D29" s="9"/>
    </row>
    <row r="30" spans="1:4" ht="171" customHeight="1" x14ac:dyDescent="0.4">
      <c r="A30" s="24"/>
      <c r="B30" s="8"/>
      <c r="C30" s="12"/>
      <c r="D30" s="9"/>
    </row>
    <row r="31" spans="1:4" ht="18" customHeight="1" x14ac:dyDescent="0.4">
      <c r="A31" s="22" t="s">
        <v>4</v>
      </c>
      <c r="B31" s="22"/>
      <c r="C31" s="22"/>
      <c r="D31" s="22"/>
    </row>
    <row r="32" spans="1:4" x14ac:dyDescent="0.4">
      <c r="A32" s="22"/>
      <c r="B32" s="22"/>
      <c r="C32" s="22"/>
      <c r="D32" s="22"/>
    </row>
  </sheetData>
  <mergeCells count="8">
    <mergeCell ref="A1:D1"/>
    <mergeCell ref="A6:D6"/>
    <mergeCell ref="A7:D7"/>
    <mergeCell ref="A31:D32"/>
    <mergeCell ref="A14:A15"/>
    <mergeCell ref="A22:A23"/>
    <mergeCell ref="A29:A30"/>
    <mergeCell ref="B13:D13"/>
  </mergeCells>
  <phoneticPr fontId="1"/>
  <dataValidations count="1">
    <dataValidation type="list" allowBlank="1" showInputMessage="1" showErrorMessage="1" sqref="B5" xr:uid="{7144F2F2-A503-417B-B9FF-C523F8199967}">
      <formula1>$F$5:$F$8</formula1>
    </dataValidation>
  </dataValidations>
  <pageMargins left="0.7" right="0.7" top="0.75" bottom="0.75" header="0.3" footer="0.3"/>
  <pageSetup paperSize="9" scale="60" orientation="portrait" horizontalDpi="4294967293" r:id="rId1"/>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K16"/>
  <sheetViews>
    <sheetView topLeftCell="A2" workbookViewId="0">
      <selection activeCell="E12" sqref="E12"/>
    </sheetView>
  </sheetViews>
  <sheetFormatPr defaultRowHeight="18.75" x14ac:dyDescent="0.4"/>
  <cols>
    <col min="1" max="1" width="16.75" style="16" customWidth="1"/>
    <col min="2" max="2" width="9" style="16"/>
    <col min="3" max="3" width="7.125" style="16" customWidth="1"/>
    <col min="4" max="5" width="9" style="16"/>
    <col min="6" max="6" width="4.75" style="16" customWidth="1"/>
    <col min="7" max="11" width="9" style="16"/>
  </cols>
  <sheetData>
    <row r="1" spans="1:8" x14ac:dyDescent="0.4">
      <c r="A1" s="16" t="s">
        <v>10</v>
      </c>
      <c r="F1" s="16" t="s">
        <v>11</v>
      </c>
    </row>
    <row r="2" spans="1:8" x14ac:dyDescent="0.4">
      <c r="F2" s="16" t="s">
        <v>12</v>
      </c>
      <c r="G2" s="17" t="s">
        <v>13</v>
      </c>
      <c r="H2" s="17" t="s">
        <v>27</v>
      </c>
    </row>
    <row r="3" spans="1:8" x14ac:dyDescent="0.4">
      <c r="A3" s="16" t="s">
        <v>14</v>
      </c>
      <c r="B3" s="16">
        <v>50</v>
      </c>
      <c r="C3" s="16" t="s">
        <v>15</v>
      </c>
      <c r="G3" s="17" t="s">
        <v>16</v>
      </c>
      <c r="H3" s="17" t="s">
        <v>17</v>
      </c>
    </row>
    <row r="4" spans="1:8" x14ac:dyDescent="0.4">
      <c r="A4" s="16" t="s">
        <v>28</v>
      </c>
      <c r="B4" s="16">
        <v>12</v>
      </c>
      <c r="C4" s="16" t="s">
        <v>18</v>
      </c>
      <c r="F4" s="16">
        <v>1</v>
      </c>
      <c r="G4" s="16">
        <v>12</v>
      </c>
      <c r="H4" s="16">
        <v>17</v>
      </c>
    </row>
    <row r="5" spans="1:8" x14ac:dyDescent="0.4">
      <c r="A5" s="16" t="s">
        <v>19</v>
      </c>
      <c r="B5" s="16">
        <f>10000/B3*B4</f>
        <v>2400</v>
      </c>
      <c r="C5" s="16" t="s">
        <v>20</v>
      </c>
      <c r="F5" s="16">
        <v>2</v>
      </c>
      <c r="G5" s="16">
        <v>22</v>
      </c>
      <c r="H5" s="16">
        <v>20</v>
      </c>
    </row>
    <row r="6" spans="1:8" x14ac:dyDescent="0.4">
      <c r="A6" s="16" t="s">
        <v>21</v>
      </c>
      <c r="B6" s="16">
        <v>1.2</v>
      </c>
      <c r="C6" s="16" t="s">
        <v>22</v>
      </c>
      <c r="F6" s="16">
        <v>3</v>
      </c>
      <c r="G6" s="16">
        <v>18</v>
      </c>
      <c r="H6" s="16">
        <v>20</v>
      </c>
    </row>
    <row r="7" spans="1:8" x14ac:dyDescent="0.4">
      <c r="A7" s="16" t="s">
        <v>23</v>
      </c>
      <c r="B7" s="16">
        <f>+B5*B6</f>
        <v>2880</v>
      </c>
      <c r="C7" s="16" t="s">
        <v>18</v>
      </c>
      <c r="F7" s="16">
        <v>4</v>
      </c>
      <c r="G7" s="16">
        <v>25</v>
      </c>
      <c r="H7" s="16">
        <v>20</v>
      </c>
    </row>
    <row r="8" spans="1:8" x14ac:dyDescent="0.4">
      <c r="A8" s="16" t="s">
        <v>24</v>
      </c>
      <c r="B8" s="16">
        <v>8</v>
      </c>
      <c r="C8" s="16" t="s">
        <v>25</v>
      </c>
      <c r="F8" s="16">
        <v>5</v>
      </c>
      <c r="G8" s="16">
        <v>31</v>
      </c>
      <c r="H8" s="16">
        <v>20</v>
      </c>
    </row>
    <row r="9" spans="1:8" x14ac:dyDescent="0.4">
      <c r="A9" s="16" t="s">
        <v>29</v>
      </c>
      <c r="B9" s="16">
        <f>+ROUND(B7*(B8/100),0)</f>
        <v>230</v>
      </c>
      <c r="C9" s="16" t="s">
        <v>18</v>
      </c>
      <c r="F9" s="16">
        <v>6</v>
      </c>
      <c r="G9" s="16">
        <v>13</v>
      </c>
      <c r="H9" s="16">
        <v>17</v>
      </c>
    </row>
    <row r="10" spans="1:8" x14ac:dyDescent="0.4">
      <c r="A10" s="16" t="s">
        <v>30</v>
      </c>
      <c r="B10" s="16">
        <f>+ROUND(B9/3,0)</f>
        <v>77</v>
      </c>
      <c r="C10" s="16" t="s">
        <v>18</v>
      </c>
      <c r="F10" s="16">
        <v>7</v>
      </c>
      <c r="G10" s="16">
        <v>27</v>
      </c>
      <c r="H10" s="16">
        <v>20</v>
      </c>
    </row>
    <row r="11" spans="1:8" x14ac:dyDescent="0.4">
      <c r="F11" s="16">
        <v>8</v>
      </c>
      <c r="G11" s="16">
        <v>25</v>
      </c>
      <c r="H11" s="16">
        <v>20</v>
      </c>
    </row>
    <row r="12" spans="1:8" x14ac:dyDescent="0.4">
      <c r="F12" s="16">
        <v>9</v>
      </c>
      <c r="G12" s="16">
        <v>30</v>
      </c>
      <c r="H12" s="16">
        <v>20</v>
      </c>
    </row>
    <row r="13" spans="1:8" x14ac:dyDescent="0.4">
      <c r="F13" s="16">
        <v>10</v>
      </c>
      <c r="G13" s="16">
        <v>15</v>
      </c>
      <c r="H13" s="16">
        <v>18</v>
      </c>
    </row>
    <row r="14" spans="1:8" x14ac:dyDescent="0.4">
      <c r="F14" s="16">
        <v>11</v>
      </c>
      <c r="G14" s="16">
        <v>12</v>
      </c>
      <c r="H14" s="16">
        <v>15</v>
      </c>
    </row>
    <row r="15" spans="1:8" x14ac:dyDescent="0.4">
      <c r="F15" s="16">
        <v>12</v>
      </c>
      <c r="G15" s="16">
        <v>19</v>
      </c>
      <c r="H15" s="16">
        <v>18</v>
      </c>
    </row>
    <row r="16" spans="1:8" x14ac:dyDescent="0.4">
      <c r="F16" s="16" t="s">
        <v>26</v>
      </c>
      <c r="G16" s="16">
        <f>AVERAGE(G4:G15)</f>
        <v>20.75</v>
      </c>
      <c r="H16" s="16">
        <f>AVERAGE(H4:H15)</f>
        <v>18.75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伐採本数算出の根拠</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陽子 遠藤</cp:lastModifiedBy>
  <cp:lastPrinted>2022-07-29T04:11:52Z</cp:lastPrinted>
  <dcterms:created xsi:type="dcterms:W3CDTF">2022-07-18T14:29:24Z</dcterms:created>
  <dcterms:modified xsi:type="dcterms:W3CDTF">2023-12-30T16:53:55Z</dcterms:modified>
</cp:coreProperties>
</file>